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Бюджет (2)" sheetId="1" r:id="rId1"/>
  </sheets>
  <definedNames>
    <definedName name="_xlnm.Print_Titles" localSheetId="0">'Бюджет (2)'!$A:$A,'Бюджет (2)'!$3:$6</definedName>
  </definedNames>
  <calcPr fullCalcOnLoad="1"/>
</workbook>
</file>

<file path=xl/sharedStrings.xml><?xml version="1.0" encoding="utf-8"?>
<sst xmlns="http://schemas.openxmlformats.org/spreadsheetml/2006/main" count="93" uniqueCount="57">
  <si>
    <t>территории</t>
  </si>
  <si>
    <t>коррекционная субвенция</t>
  </si>
  <si>
    <t>сиротская субвенция</t>
  </si>
  <si>
    <t>общеобразовательная субвенция</t>
  </si>
  <si>
    <t>государственные</t>
  </si>
  <si>
    <t>всего</t>
  </si>
  <si>
    <t>кор.            школы</t>
  </si>
  <si>
    <t>кор. Шк.-интернаты</t>
  </si>
  <si>
    <t>ПМПК</t>
  </si>
  <si>
    <t>детские дома</t>
  </si>
  <si>
    <t>интерн.            сир.</t>
  </si>
  <si>
    <t>школы</t>
  </si>
  <si>
    <t>школы-интернаты</t>
  </si>
  <si>
    <t xml:space="preserve">Анжеро-Судженск </t>
  </si>
  <si>
    <t xml:space="preserve">Белово </t>
  </si>
  <si>
    <t>Березовский</t>
  </si>
  <si>
    <t xml:space="preserve">Калтан </t>
  </si>
  <si>
    <t xml:space="preserve">Кемерово </t>
  </si>
  <si>
    <t xml:space="preserve">Киселевск </t>
  </si>
  <si>
    <t xml:space="preserve">Ленинск-Кузнецкий </t>
  </si>
  <si>
    <t xml:space="preserve">Междуреченск </t>
  </si>
  <si>
    <t xml:space="preserve">Мыски </t>
  </si>
  <si>
    <t>Новокузнецк</t>
  </si>
  <si>
    <t xml:space="preserve">Осинники </t>
  </si>
  <si>
    <t xml:space="preserve">Прокопьевск </t>
  </si>
  <si>
    <t xml:space="preserve">Полысаево </t>
  </si>
  <si>
    <t xml:space="preserve">Тайга </t>
  </si>
  <si>
    <t xml:space="preserve">Юрга </t>
  </si>
  <si>
    <t>пгт.Краснобродский</t>
  </si>
  <si>
    <t>Беловский рн</t>
  </si>
  <si>
    <t>Гурьевский рн</t>
  </si>
  <si>
    <t>Ижморский рн</t>
  </si>
  <si>
    <t>Кемеровский рн</t>
  </si>
  <si>
    <t>Крапивинский рн</t>
  </si>
  <si>
    <t>Ленинск-Кузнецкий рн</t>
  </si>
  <si>
    <t>Мариинский рн</t>
  </si>
  <si>
    <t>Новокузнецкий рн</t>
  </si>
  <si>
    <t>Прокопьевский рн</t>
  </si>
  <si>
    <t>Промышленновский рн</t>
  </si>
  <si>
    <t>Таштагольский рн</t>
  </si>
  <si>
    <t>Тисульский рн</t>
  </si>
  <si>
    <t>Топкинский рн</t>
  </si>
  <si>
    <t>Тяжинский рн</t>
  </si>
  <si>
    <t>Чебулинский рн</t>
  </si>
  <si>
    <t>Юргинский рн</t>
  </si>
  <si>
    <t>Яйский рн</t>
  </si>
  <si>
    <t>Яшкинский рн</t>
  </si>
  <si>
    <t>Государственные</t>
  </si>
  <si>
    <t>резерв</t>
  </si>
  <si>
    <t>Всего</t>
  </si>
  <si>
    <t>в месяц</t>
  </si>
  <si>
    <t>Распределение дополнительных средств на повышение фондов оплаты труда общеобразовательных, сиротских и коррекционных учреждений</t>
  </si>
  <si>
    <t>На увеличение заработной платы учителей (с 01.09.2011) 7,5 %</t>
  </si>
  <si>
    <t>На изменение нагрузкиучителей начальных классов (с 01.09.2011)</t>
  </si>
  <si>
    <t>На увеличение заработной платы учителей (с 01.10.2011)</t>
  </si>
  <si>
    <t>На увеличение 6,5% прочих (с 01.10.2011)</t>
  </si>
  <si>
    <t>Увеличение фонда оплаты труда учителей на 6,5 %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</si>
</sst>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0"/>
    <numFmt numFmtId="186" formatCode="0.0000000"/>
    <numFmt numFmtId="187" formatCode="#,##0.0"/>
  </numFmts>
  <fonts count="9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Times New Roman"/>
      <family val="0"/>
    </font>
    <font>
      <sz val="12"/>
      <color indexed="8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/>
    </xf>
    <xf numFmtId="181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" xfId="17" applyFont="1" applyFill="1" applyBorder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0" fontId="5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/>
    </xf>
    <xf numFmtId="0" fontId="4" fillId="0" borderId="1" xfId="17" applyFont="1" applyFill="1" applyBorder="1" applyAlignment="1">
      <alignment wrapText="1"/>
      <protection/>
    </xf>
    <xf numFmtId="0" fontId="7" fillId="0" borderId="1" xfId="17" applyFont="1" applyFill="1" applyBorder="1">
      <alignment/>
      <protection/>
    </xf>
    <xf numFmtId="181" fontId="5" fillId="0" borderId="1" xfId="0" applyNumberFormat="1" applyFont="1" applyBorder="1" applyAlignment="1">
      <alignment/>
    </xf>
    <xf numFmtId="0" fontId="8" fillId="0" borderId="3" xfId="17" applyFont="1" applyFill="1" applyBorder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L45"/>
  <sheetViews>
    <sheetView tabSelected="1" zoomScale="75" zoomScaleNormal="75" workbookViewId="0" topLeftCell="A1">
      <pane xSplit="1" ySplit="7" topLeftCell="T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K44"/>
    </sheetView>
  </sheetViews>
  <sheetFormatPr defaultColWidth="9.140625" defaultRowHeight="12.75"/>
  <cols>
    <col min="1" max="1" width="24.140625" style="0" customWidth="1"/>
    <col min="5" max="5" width="11.00390625" style="0" customWidth="1"/>
    <col min="6" max="7" width="10.28125" style="0" customWidth="1"/>
    <col min="8" max="8" width="12.00390625" style="0" customWidth="1"/>
    <col min="9" max="9" width="9.421875" style="0" customWidth="1"/>
    <col min="10" max="28" width="10.8515625" style="0" customWidth="1"/>
    <col min="29" max="33" width="9.421875" style="0" customWidth="1"/>
    <col min="34" max="34" width="11.8515625" style="0" customWidth="1"/>
    <col min="35" max="36" width="9.421875" style="0" customWidth="1"/>
    <col min="37" max="37" width="11.00390625" style="0" customWidth="1"/>
    <col min="38" max="38" width="11.00390625" style="0" bestFit="1" customWidth="1"/>
  </cols>
  <sheetData>
    <row r="1" ht="15.75">
      <c r="B1" s="1" t="s">
        <v>51</v>
      </c>
    </row>
    <row r="3" spans="1:37" s="7" customFormat="1" ht="39" customHeight="1">
      <c r="A3" s="35" t="s">
        <v>0</v>
      </c>
      <c r="B3" s="36" t="s">
        <v>52</v>
      </c>
      <c r="C3" s="37"/>
      <c r="D3" s="37"/>
      <c r="E3" s="37"/>
      <c r="F3" s="37"/>
      <c r="G3" s="37"/>
      <c r="H3" s="37"/>
      <c r="I3" s="37"/>
      <c r="J3" s="38"/>
      <c r="K3" s="42" t="s">
        <v>56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48" t="s">
        <v>55</v>
      </c>
      <c r="AD3" s="49"/>
      <c r="AE3" s="49"/>
      <c r="AF3" s="49"/>
      <c r="AG3" s="49"/>
      <c r="AH3" s="49"/>
      <c r="AI3" s="49"/>
      <c r="AJ3" s="49"/>
      <c r="AK3" s="50"/>
    </row>
    <row r="4" spans="1:37" s="7" customFormat="1" ht="39" customHeight="1">
      <c r="A4" s="35"/>
      <c r="B4" s="39"/>
      <c r="C4" s="40"/>
      <c r="D4" s="40"/>
      <c r="E4" s="40"/>
      <c r="F4" s="40"/>
      <c r="G4" s="40"/>
      <c r="H4" s="40"/>
      <c r="I4" s="40"/>
      <c r="J4" s="41"/>
      <c r="K4" s="42" t="s">
        <v>53</v>
      </c>
      <c r="L4" s="43"/>
      <c r="M4" s="43"/>
      <c r="N4" s="43"/>
      <c r="O4" s="43"/>
      <c r="P4" s="43"/>
      <c r="Q4" s="43"/>
      <c r="R4" s="43"/>
      <c r="S4" s="44"/>
      <c r="T4" s="45" t="s">
        <v>54</v>
      </c>
      <c r="U4" s="46"/>
      <c r="V4" s="46"/>
      <c r="W4" s="46"/>
      <c r="X4" s="46"/>
      <c r="Y4" s="46"/>
      <c r="Z4" s="46"/>
      <c r="AA4" s="46"/>
      <c r="AB4" s="47"/>
      <c r="AC4" s="51"/>
      <c r="AD4" s="52"/>
      <c r="AE4" s="52"/>
      <c r="AF4" s="52"/>
      <c r="AG4" s="52"/>
      <c r="AH4" s="52"/>
      <c r="AI4" s="52"/>
      <c r="AJ4" s="52"/>
      <c r="AK4" s="53"/>
    </row>
    <row r="5" spans="1:37" s="7" customFormat="1" ht="28.5" customHeight="1">
      <c r="A5" s="35"/>
      <c r="B5" s="23" t="s">
        <v>1</v>
      </c>
      <c r="C5" s="23"/>
      <c r="D5" s="23"/>
      <c r="E5" s="23" t="s">
        <v>2</v>
      </c>
      <c r="F5" s="23"/>
      <c r="G5" s="23" t="s">
        <v>3</v>
      </c>
      <c r="H5" s="23"/>
      <c r="I5" s="24" t="s">
        <v>4</v>
      </c>
      <c r="J5" s="23" t="s">
        <v>5</v>
      </c>
      <c r="K5" s="32" t="s">
        <v>1</v>
      </c>
      <c r="L5" s="32"/>
      <c r="M5" s="32"/>
      <c r="N5" s="32" t="s">
        <v>2</v>
      </c>
      <c r="O5" s="32"/>
      <c r="P5" s="32" t="s">
        <v>3</v>
      </c>
      <c r="Q5" s="32"/>
      <c r="R5" s="33" t="s">
        <v>4</v>
      </c>
      <c r="S5" s="32" t="s">
        <v>5</v>
      </c>
      <c r="T5" s="26" t="s">
        <v>1</v>
      </c>
      <c r="U5" s="26"/>
      <c r="V5" s="26"/>
      <c r="W5" s="26" t="s">
        <v>2</v>
      </c>
      <c r="X5" s="26"/>
      <c r="Y5" s="26" t="s">
        <v>3</v>
      </c>
      <c r="Z5" s="26"/>
      <c r="AA5" s="27" t="s">
        <v>4</v>
      </c>
      <c r="AB5" s="26" t="s">
        <v>5</v>
      </c>
      <c r="AC5" s="29" t="s">
        <v>1</v>
      </c>
      <c r="AD5" s="29"/>
      <c r="AE5" s="29"/>
      <c r="AF5" s="29" t="s">
        <v>2</v>
      </c>
      <c r="AG5" s="29"/>
      <c r="AH5" s="29" t="s">
        <v>3</v>
      </c>
      <c r="AI5" s="29"/>
      <c r="AJ5" s="30" t="s">
        <v>4</v>
      </c>
      <c r="AK5" s="29" t="s">
        <v>5</v>
      </c>
    </row>
    <row r="6" spans="1:37" s="7" customFormat="1" ht="38.25">
      <c r="A6" s="35"/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25"/>
      <c r="J6" s="23"/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4" t="s">
        <v>11</v>
      </c>
      <c r="Q6" s="4" t="s">
        <v>12</v>
      </c>
      <c r="R6" s="34"/>
      <c r="S6" s="32"/>
      <c r="T6" s="6" t="s">
        <v>6</v>
      </c>
      <c r="U6" s="6" t="s">
        <v>7</v>
      </c>
      <c r="V6" s="6" t="s">
        <v>8</v>
      </c>
      <c r="W6" s="6" t="s">
        <v>9</v>
      </c>
      <c r="X6" s="6" t="s">
        <v>10</v>
      </c>
      <c r="Y6" s="6" t="s">
        <v>11</v>
      </c>
      <c r="Z6" s="6" t="s">
        <v>12</v>
      </c>
      <c r="AA6" s="28"/>
      <c r="AB6" s="26"/>
      <c r="AC6" s="5" t="s">
        <v>6</v>
      </c>
      <c r="AD6" s="5" t="s">
        <v>7</v>
      </c>
      <c r="AE6" s="5" t="s">
        <v>8</v>
      </c>
      <c r="AF6" s="5" t="s">
        <v>9</v>
      </c>
      <c r="AG6" s="5" t="s">
        <v>10</v>
      </c>
      <c r="AH6" s="5" t="s">
        <v>11</v>
      </c>
      <c r="AI6" s="5" t="s">
        <v>12</v>
      </c>
      <c r="AJ6" s="31"/>
      <c r="AK6" s="29"/>
    </row>
    <row r="7" spans="1:37" s="10" customFormat="1" ht="15.75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</row>
    <row r="8" spans="1:37" ht="15.75" customHeight="1">
      <c r="A8" s="11" t="s">
        <v>13</v>
      </c>
      <c r="B8" s="12">
        <v>60</v>
      </c>
      <c r="C8" s="12">
        <v>506</v>
      </c>
      <c r="D8" s="12">
        <v>26</v>
      </c>
      <c r="E8" s="12">
        <v>0</v>
      </c>
      <c r="F8" s="12">
        <v>0</v>
      </c>
      <c r="G8" s="12">
        <v>2880</v>
      </c>
      <c r="H8" s="12">
        <v>0</v>
      </c>
      <c r="I8" s="13"/>
      <c r="J8" s="14">
        <f aca="true" t="shared" si="0" ref="J8:J42">B8+C8+D8+E8+F8+G8+H8+I8</f>
        <v>3472</v>
      </c>
      <c r="K8" s="16">
        <v>25</v>
      </c>
      <c r="L8" s="16">
        <v>3</v>
      </c>
      <c r="M8" s="16">
        <v>0</v>
      </c>
      <c r="N8" s="16">
        <v>0</v>
      </c>
      <c r="O8" s="16">
        <v>0</v>
      </c>
      <c r="P8" s="16">
        <v>1600</v>
      </c>
      <c r="Q8" s="16">
        <v>0</v>
      </c>
      <c r="R8" s="13"/>
      <c r="S8" s="14">
        <f>K8+L8+M8+N8+O8+P8+Q8+R8</f>
        <v>1628</v>
      </c>
      <c r="T8" s="16">
        <v>32</v>
      </c>
      <c r="U8" s="16">
        <v>267</v>
      </c>
      <c r="V8" s="16">
        <v>13</v>
      </c>
      <c r="W8" s="16">
        <v>0</v>
      </c>
      <c r="X8" s="16">
        <v>0</v>
      </c>
      <c r="Y8" s="16">
        <v>1530</v>
      </c>
      <c r="Z8" s="16">
        <v>0</v>
      </c>
      <c r="AA8" s="13"/>
      <c r="AB8" s="14">
        <f aca="true" t="shared" si="1" ref="AB8:AB42">T8+U8+V8+W8+X8+Y8+Z8+AA8</f>
        <v>1842</v>
      </c>
      <c r="AC8" s="15">
        <v>76</v>
      </c>
      <c r="AD8" s="15">
        <v>638</v>
      </c>
      <c r="AE8" s="15">
        <v>32</v>
      </c>
      <c r="AF8" s="15">
        <v>648</v>
      </c>
      <c r="AG8" s="15">
        <v>0</v>
      </c>
      <c r="AH8" s="9">
        <v>1449</v>
      </c>
      <c r="AI8" s="9">
        <v>0</v>
      </c>
      <c r="AJ8" s="13"/>
      <c r="AK8" s="14">
        <f aca="true" t="shared" si="2" ref="AK8:AK42">AC8+AD8+AE8+AF8+AG8+AH8+AI8+AJ8</f>
        <v>2843</v>
      </c>
    </row>
    <row r="9" spans="1:37" ht="15.75" customHeight="1">
      <c r="A9" s="11" t="s">
        <v>14</v>
      </c>
      <c r="B9" s="12">
        <v>0</v>
      </c>
      <c r="C9" s="12">
        <v>291</v>
      </c>
      <c r="D9" s="12">
        <v>0</v>
      </c>
      <c r="E9" s="12">
        <v>0</v>
      </c>
      <c r="F9" s="12">
        <v>168</v>
      </c>
      <c r="G9" s="12">
        <v>5183</v>
      </c>
      <c r="H9" s="12">
        <v>0</v>
      </c>
      <c r="I9" s="13"/>
      <c r="J9" s="14">
        <f t="shared" si="0"/>
        <v>5642</v>
      </c>
      <c r="K9" s="16">
        <v>0</v>
      </c>
      <c r="L9" s="16">
        <v>17</v>
      </c>
      <c r="M9" s="16">
        <v>0</v>
      </c>
      <c r="N9" s="16">
        <v>0</v>
      </c>
      <c r="O9" s="16">
        <v>5</v>
      </c>
      <c r="P9" s="16">
        <v>2928</v>
      </c>
      <c r="Q9" s="16">
        <v>0</v>
      </c>
      <c r="R9" s="13"/>
      <c r="S9" s="14">
        <f aca="true" t="shared" si="3" ref="S9:S42">K9+L9+M9+N9+O9+P9+Q9+R9</f>
        <v>2950</v>
      </c>
      <c r="T9" s="16">
        <v>0</v>
      </c>
      <c r="U9" s="16">
        <v>153</v>
      </c>
      <c r="V9" s="16">
        <v>0</v>
      </c>
      <c r="W9" s="16">
        <v>0</v>
      </c>
      <c r="X9" s="16">
        <v>88</v>
      </c>
      <c r="Y9" s="16">
        <v>2737</v>
      </c>
      <c r="Z9" s="16">
        <v>0</v>
      </c>
      <c r="AA9" s="13"/>
      <c r="AB9" s="14">
        <f t="shared" si="1"/>
        <v>2978</v>
      </c>
      <c r="AC9" s="15">
        <v>0</v>
      </c>
      <c r="AD9" s="15">
        <v>367</v>
      </c>
      <c r="AE9" s="15">
        <v>0</v>
      </c>
      <c r="AF9" s="15">
        <v>297</v>
      </c>
      <c r="AG9" s="15">
        <v>211</v>
      </c>
      <c r="AH9" s="9">
        <v>2607</v>
      </c>
      <c r="AI9" s="9">
        <v>0</v>
      </c>
      <c r="AJ9" s="13"/>
      <c r="AK9" s="14">
        <f t="shared" si="2"/>
        <v>3482</v>
      </c>
    </row>
    <row r="10" spans="1:37" ht="15.75" customHeight="1">
      <c r="A10" s="11" t="s">
        <v>15</v>
      </c>
      <c r="B10" s="12">
        <v>61</v>
      </c>
      <c r="C10" s="12">
        <v>0</v>
      </c>
      <c r="D10" s="12">
        <v>0</v>
      </c>
      <c r="E10" s="12">
        <v>0</v>
      </c>
      <c r="F10" s="12">
        <v>0</v>
      </c>
      <c r="G10" s="12">
        <v>1857</v>
      </c>
      <c r="H10" s="12">
        <v>0</v>
      </c>
      <c r="I10" s="13"/>
      <c r="J10" s="14">
        <f t="shared" si="0"/>
        <v>1918</v>
      </c>
      <c r="K10" s="16">
        <v>3</v>
      </c>
      <c r="L10" s="16">
        <v>0</v>
      </c>
      <c r="M10" s="16">
        <v>0</v>
      </c>
      <c r="N10" s="16">
        <v>0</v>
      </c>
      <c r="O10" s="16">
        <v>0</v>
      </c>
      <c r="P10" s="16">
        <v>1069</v>
      </c>
      <c r="Q10" s="16">
        <v>0</v>
      </c>
      <c r="R10" s="13"/>
      <c r="S10" s="14">
        <f t="shared" si="3"/>
        <v>1072</v>
      </c>
      <c r="T10" s="16">
        <v>32</v>
      </c>
      <c r="U10" s="16">
        <v>0</v>
      </c>
      <c r="V10" s="16">
        <v>0</v>
      </c>
      <c r="W10" s="16">
        <v>0</v>
      </c>
      <c r="X10" s="16">
        <v>0</v>
      </c>
      <c r="Y10" s="16">
        <v>1020</v>
      </c>
      <c r="Z10" s="16">
        <v>0</v>
      </c>
      <c r="AA10" s="13"/>
      <c r="AB10" s="14">
        <f t="shared" si="1"/>
        <v>1052</v>
      </c>
      <c r="AC10" s="15">
        <v>78</v>
      </c>
      <c r="AD10" s="15">
        <v>0</v>
      </c>
      <c r="AE10" s="15">
        <v>0</v>
      </c>
      <c r="AF10" s="15">
        <v>124</v>
      </c>
      <c r="AG10" s="15">
        <v>0</v>
      </c>
      <c r="AH10" s="9">
        <v>934</v>
      </c>
      <c r="AI10" s="9">
        <v>0</v>
      </c>
      <c r="AJ10" s="13"/>
      <c r="AK10" s="14">
        <f t="shared" si="2"/>
        <v>1136</v>
      </c>
    </row>
    <row r="11" spans="1:37" ht="15.75" customHeight="1">
      <c r="A11" s="11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1156</v>
      </c>
      <c r="H11" s="12">
        <v>0</v>
      </c>
      <c r="I11" s="13"/>
      <c r="J11" s="14">
        <f t="shared" si="0"/>
        <v>1156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685</v>
      </c>
      <c r="Q11" s="16">
        <v>0</v>
      </c>
      <c r="R11" s="13"/>
      <c r="S11" s="14">
        <f t="shared" si="3"/>
        <v>685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680</v>
      </c>
      <c r="Z11" s="16">
        <v>0</v>
      </c>
      <c r="AA11" s="13"/>
      <c r="AB11" s="14">
        <f t="shared" si="1"/>
        <v>680</v>
      </c>
      <c r="AC11" s="15">
        <v>0</v>
      </c>
      <c r="AD11" s="15">
        <v>0</v>
      </c>
      <c r="AE11" s="15">
        <v>0</v>
      </c>
      <c r="AF11" s="15">
        <v>195</v>
      </c>
      <c r="AG11" s="15">
        <v>0</v>
      </c>
      <c r="AH11" s="9">
        <v>582</v>
      </c>
      <c r="AI11" s="9">
        <v>0</v>
      </c>
      <c r="AJ11" s="13"/>
      <c r="AK11" s="14">
        <f t="shared" si="2"/>
        <v>777</v>
      </c>
    </row>
    <row r="12" spans="1:37" ht="15.75" customHeight="1">
      <c r="A12" s="11" t="s">
        <v>17</v>
      </c>
      <c r="B12" s="12">
        <v>0</v>
      </c>
      <c r="C12" s="12">
        <v>1136</v>
      </c>
      <c r="D12" s="12">
        <v>141</v>
      </c>
      <c r="E12" s="12">
        <v>188</v>
      </c>
      <c r="F12" s="12">
        <v>0</v>
      </c>
      <c r="G12" s="12">
        <v>18850</v>
      </c>
      <c r="H12" s="12">
        <v>0</v>
      </c>
      <c r="I12" s="13"/>
      <c r="J12" s="14">
        <f t="shared" si="0"/>
        <v>20315</v>
      </c>
      <c r="K12" s="16">
        <v>0</v>
      </c>
      <c r="L12" s="16">
        <v>117</v>
      </c>
      <c r="M12" s="16">
        <v>0</v>
      </c>
      <c r="N12" s="16">
        <v>0</v>
      </c>
      <c r="O12" s="16">
        <v>0</v>
      </c>
      <c r="P12" s="16">
        <v>10493</v>
      </c>
      <c r="Q12" s="16">
        <v>0</v>
      </c>
      <c r="R12" s="13"/>
      <c r="S12" s="14">
        <f t="shared" si="3"/>
        <v>10610</v>
      </c>
      <c r="T12" s="16">
        <v>0</v>
      </c>
      <c r="U12" s="16">
        <v>639</v>
      </c>
      <c r="V12" s="16">
        <v>75</v>
      </c>
      <c r="W12" s="16">
        <v>58</v>
      </c>
      <c r="X12" s="16">
        <v>0</v>
      </c>
      <c r="Y12" s="16">
        <v>9940</v>
      </c>
      <c r="Z12" s="16">
        <v>0</v>
      </c>
      <c r="AA12" s="13"/>
      <c r="AB12" s="14">
        <f t="shared" si="1"/>
        <v>10712</v>
      </c>
      <c r="AC12" s="15">
        <v>0</v>
      </c>
      <c r="AD12" s="15">
        <v>1431</v>
      </c>
      <c r="AE12" s="15">
        <v>181</v>
      </c>
      <c r="AF12" s="15">
        <v>1208</v>
      </c>
      <c r="AG12" s="15">
        <v>0</v>
      </c>
      <c r="AH12" s="9">
        <v>8979</v>
      </c>
      <c r="AI12" s="9">
        <v>0</v>
      </c>
      <c r="AJ12" s="13"/>
      <c r="AK12" s="14">
        <f t="shared" si="2"/>
        <v>11799</v>
      </c>
    </row>
    <row r="13" spans="1:37" ht="15.75" customHeight="1">
      <c r="A13" s="11" t="s">
        <v>18</v>
      </c>
      <c r="B13" s="12">
        <v>0</v>
      </c>
      <c r="C13" s="12">
        <v>226</v>
      </c>
      <c r="D13" s="12">
        <v>12</v>
      </c>
      <c r="E13" s="12">
        <v>0</v>
      </c>
      <c r="F13" s="12">
        <v>0</v>
      </c>
      <c r="G13" s="12">
        <v>3894</v>
      </c>
      <c r="H13" s="12">
        <v>0</v>
      </c>
      <c r="I13" s="13"/>
      <c r="J13" s="14">
        <f t="shared" si="0"/>
        <v>4132</v>
      </c>
      <c r="K13" s="16">
        <v>0</v>
      </c>
      <c r="L13" s="16">
        <v>12</v>
      </c>
      <c r="M13" s="16">
        <v>0</v>
      </c>
      <c r="N13" s="16">
        <v>0</v>
      </c>
      <c r="O13" s="16">
        <v>0</v>
      </c>
      <c r="P13" s="16">
        <v>2188</v>
      </c>
      <c r="Q13" s="16">
        <v>0</v>
      </c>
      <c r="R13" s="13"/>
      <c r="S13" s="14">
        <f t="shared" si="3"/>
        <v>2200</v>
      </c>
      <c r="T13" s="16">
        <v>0</v>
      </c>
      <c r="U13" s="16">
        <v>119</v>
      </c>
      <c r="V13" s="16">
        <v>7</v>
      </c>
      <c r="W13" s="16">
        <v>0</v>
      </c>
      <c r="X13" s="16">
        <v>0</v>
      </c>
      <c r="Y13" s="16">
        <v>2052</v>
      </c>
      <c r="Z13" s="16">
        <v>0</v>
      </c>
      <c r="AA13" s="13"/>
      <c r="AB13" s="14">
        <f t="shared" si="1"/>
        <v>2178</v>
      </c>
      <c r="AC13" s="15">
        <v>0</v>
      </c>
      <c r="AD13" s="15">
        <v>287</v>
      </c>
      <c r="AE13" s="15">
        <v>15</v>
      </c>
      <c r="AF13" s="15">
        <v>482</v>
      </c>
      <c r="AG13" s="15">
        <v>0</v>
      </c>
      <c r="AH13" s="9">
        <v>1959</v>
      </c>
      <c r="AI13" s="9">
        <v>0</v>
      </c>
      <c r="AJ13" s="13"/>
      <c r="AK13" s="14">
        <f t="shared" si="2"/>
        <v>2743</v>
      </c>
    </row>
    <row r="14" spans="1:37" ht="15.75" customHeight="1">
      <c r="A14" s="11" t="s">
        <v>19</v>
      </c>
      <c r="B14" s="12">
        <v>0</v>
      </c>
      <c r="C14" s="12">
        <v>345</v>
      </c>
      <c r="D14" s="12">
        <v>44</v>
      </c>
      <c r="E14" s="12">
        <v>0</v>
      </c>
      <c r="F14" s="12">
        <v>0</v>
      </c>
      <c r="G14" s="12">
        <v>3853</v>
      </c>
      <c r="H14" s="12">
        <v>253</v>
      </c>
      <c r="I14" s="13"/>
      <c r="J14" s="14">
        <f t="shared" si="0"/>
        <v>4495</v>
      </c>
      <c r="K14" s="16">
        <v>0</v>
      </c>
      <c r="L14" s="16">
        <v>23</v>
      </c>
      <c r="M14" s="16">
        <v>0</v>
      </c>
      <c r="N14" s="16">
        <v>0</v>
      </c>
      <c r="O14" s="16">
        <v>0</v>
      </c>
      <c r="P14" s="16">
        <v>2164</v>
      </c>
      <c r="Q14" s="16">
        <v>51</v>
      </c>
      <c r="R14" s="13"/>
      <c r="S14" s="14">
        <f t="shared" si="3"/>
        <v>2238</v>
      </c>
      <c r="T14" s="16">
        <v>0</v>
      </c>
      <c r="U14" s="16">
        <v>182</v>
      </c>
      <c r="V14" s="16">
        <v>24</v>
      </c>
      <c r="W14" s="16">
        <v>0</v>
      </c>
      <c r="X14" s="16">
        <v>0</v>
      </c>
      <c r="Y14" s="16">
        <v>2030</v>
      </c>
      <c r="Z14" s="16">
        <v>133</v>
      </c>
      <c r="AA14" s="13"/>
      <c r="AB14" s="14">
        <f t="shared" si="1"/>
        <v>2369</v>
      </c>
      <c r="AC14" s="15">
        <v>0</v>
      </c>
      <c r="AD14" s="15">
        <v>435</v>
      </c>
      <c r="AE14" s="15">
        <v>57</v>
      </c>
      <c r="AF14" s="15">
        <v>614</v>
      </c>
      <c r="AG14" s="15">
        <v>0</v>
      </c>
      <c r="AH14" s="9">
        <v>1938</v>
      </c>
      <c r="AI14" s="9">
        <v>95</v>
      </c>
      <c r="AJ14" s="13"/>
      <c r="AK14" s="14">
        <f t="shared" si="2"/>
        <v>3139</v>
      </c>
    </row>
    <row r="15" spans="1:37" ht="15.75" customHeight="1">
      <c r="A15" s="17" t="s">
        <v>20</v>
      </c>
      <c r="B15" s="12">
        <v>0</v>
      </c>
      <c r="C15" s="12">
        <v>213</v>
      </c>
      <c r="D15" s="12">
        <v>0</v>
      </c>
      <c r="E15" s="12">
        <v>0</v>
      </c>
      <c r="F15" s="12">
        <v>0</v>
      </c>
      <c r="G15" s="12">
        <v>4540</v>
      </c>
      <c r="H15" s="12">
        <v>227</v>
      </c>
      <c r="I15" s="13"/>
      <c r="J15" s="14">
        <f t="shared" si="0"/>
        <v>4980</v>
      </c>
      <c r="K15" s="16">
        <v>0</v>
      </c>
      <c r="L15" s="16">
        <v>9</v>
      </c>
      <c r="M15" s="16">
        <v>0</v>
      </c>
      <c r="N15" s="16">
        <v>0</v>
      </c>
      <c r="O15" s="16">
        <v>0</v>
      </c>
      <c r="P15" s="16">
        <v>2533</v>
      </c>
      <c r="Q15" s="16">
        <v>49</v>
      </c>
      <c r="R15" s="13"/>
      <c r="S15" s="14">
        <f t="shared" si="3"/>
        <v>2591</v>
      </c>
      <c r="T15" s="16">
        <v>0</v>
      </c>
      <c r="U15" s="16">
        <v>112</v>
      </c>
      <c r="V15" s="16">
        <v>0</v>
      </c>
      <c r="W15" s="16">
        <v>0</v>
      </c>
      <c r="X15" s="16">
        <v>0</v>
      </c>
      <c r="Y15" s="16">
        <v>2392</v>
      </c>
      <c r="Z15" s="16">
        <v>119</v>
      </c>
      <c r="AA15" s="13"/>
      <c r="AB15" s="14">
        <f t="shared" si="1"/>
        <v>2623</v>
      </c>
      <c r="AC15" s="15">
        <v>0</v>
      </c>
      <c r="AD15" s="15">
        <v>269</v>
      </c>
      <c r="AE15" s="15">
        <v>0</v>
      </c>
      <c r="AF15" s="15">
        <v>559</v>
      </c>
      <c r="AG15" s="15">
        <v>0</v>
      </c>
      <c r="AH15" s="9">
        <v>2284</v>
      </c>
      <c r="AI15" s="9">
        <v>86</v>
      </c>
      <c r="AJ15" s="13"/>
      <c r="AK15" s="14">
        <f t="shared" si="2"/>
        <v>3198</v>
      </c>
    </row>
    <row r="16" spans="1:37" ht="15.75" customHeight="1">
      <c r="A16" s="11" t="s">
        <v>21</v>
      </c>
      <c r="B16" s="12">
        <v>221</v>
      </c>
      <c r="C16" s="12">
        <v>0</v>
      </c>
      <c r="D16" s="12">
        <v>0</v>
      </c>
      <c r="E16" s="12">
        <v>0</v>
      </c>
      <c r="F16" s="12">
        <v>0</v>
      </c>
      <c r="G16" s="12">
        <v>1806</v>
      </c>
      <c r="H16" s="12">
        <v>0</v>
      </c>
      <c r="I16" s="13"/>
      <c r="J16" s="14">
        <f t="shared" si="0"/>
        <v>2027</v>
      </c>
      <c r="K16" s="16">
        <v>19</v>
      </c>
      <c r="L16" s="16">
        <v>0</v>
      </c>
      <c r="M16" s="16">
        <v>0</v>
      </c>
      <c r="N16" s="16">
        <v>0</v>
      </c>
      <c r="O16" s="16">
        <v>0</v>
      </c>
      <c r="P16" s="16">
        <v>1022</v>
      </c>
      <c r="Q16" s="16">
        <v>0</v>
      </c>
      <c r="R16" s="13"/>
      <c r="S16" s="14">
        <f t="shared" si="3"/>
        <v>1041</v>
      </c>
      <c r="T16" s="16">
        <v>117</v>
      </c>
      <c r="U16" s="16">
        <v>0</v>
      </c>
      <c r="V16" s="16">
        <v>0</v>
      </c>
      <c r="W16" s="16">
        <v>0</v>
      </c>
      <c r="X16" s="16">
        <v>0</v>
      </c>
      <c r="Y16" s="16">
        <v>952</v>
      </c>
      <c r="Z16" s="16">
        <v>0</v>
      </c>
      <c r="AA16" s="13"/>
      <c r="AB16" s="14">
        <f t="shared" si="1"/>
        <v>1069</v>
      </c>
      <c r="AC16" s="15">
        <v>280</v>
      </c>
      <c r="AD16" s="15">
        <v>0</v>
      </c>
      <c r="AE16" s="15">
        <v>0</v>
      </c>
      <c r="AF16" s="15">
        <v>109</v>
      </c>
      <c r="AG16" s="15">
        <v>0</v>
      </c>
      <c r="AH16" s="9">
        <v>909</v>
      </c>
      <c r="AI16" s="9">
        <v>0</v>
      </c>
      <c r="AJ16" s="13"/>
      <c r="AK16" s="14">
        <f t="shared" si="2"/>
        <v>1298</v>
      </c>
    </row>
    <row r="17" spans="1:37" ht="15.75" customHeight="1">
      <c r="A17" s="11" t="s">
        <v>22</v>
      </c>
      <c r="B17" s="12">
        <v>868</v>
      </c>
      <c r="C17" s="12">
        <v>1528</v>
      </c>
      <c r="D17" s="12">
        <v>308</v>
      </c>
      <c r="E17" s="12">
        <v>1300</v>
      </c>
      <c r="F17" s="12">
        <v>0</v>
      </c>
      <c r="G17" s="12">
        <v>20369</v>
      </c>
      <c r="H17" s="12">
        <v>264</v>
      </c>
      <c r="I17" s="13"/>
      <c r="J17" s="14">
        <f t="shared" si="0"/>
        <v>24637</v>
      </c>
      <c r="K17" s="16">
        <v>60</v>
      </c>
      <c r="L17" s="16">
        <v>67</v>
      </c>
      <c r="M17" s="16">
        <v>0</v>
      </c>
      <c r="N17" s="16">
        <v>20</v>
      </c>
      <c r="O17" s="16">
        <v>0</v>
      </c>
      <c r="P17" s="16">
        <v>11219</v>
      </c>
      <c r="Q17" s="16">
        <v>43</v>
      </c>
      <c r="R17" s="13"/>
      <c r="S17" s="14">
        <f t="shared" si="3"/>
        <v>11409</v>
      </c>
      <c r="T17" s="16">
        <v>457</v>
      </c>
      <c r="U17" s="16">
        <v>806</v>
      </c>
      <c r="V17" s="16">
        <v>161</v>
      </c>
      <c r="W17" s="16">
        <v>685</v>
      </c>
      <c r="X17" s="16">
        <v>0</v>
      </c>
      <c r="Y17" s="16">
        <v>10734</v>
      </c>
      <c r="Z17" s="16">
        <v>139</v>
      </c>
      <c r="AA17" s="13"/>
      <c r="AB17" s="14">
        <f t="shared" si="1"/>
        <v>12982</v>
      </c>
      <c r="AC17" s="15">
        <v>1094</v>
      </c>
      <c r="AD17" s="15">
        <v>1925</v>
      </c>
      <c r="AE17" s="15">
        <v>393</v>
      </c>
      <c r="AF17" s="15">
        <v>3446</v>
      </c>
      <c r="AG17" s="15">
        <v>0</v>
      </c>
      <c r="AH17" s="9">
        <v>9743</v>
      </c>
      <c r="AI17" s="9">
        <v>99</v>
      </c>
      <c r="AJ17" s="13"/>
      <c r="AK17" s="14">
        <f t="shared" si="2"/>
        <v>16700</v>
      </c>
    </row>
    <row r="18" spans="1:37" ht="15.75" customHeight="1">
      <c r="A18" s="11" t="s">
        <v>23</v>
      </c>
      <c r="B18" s="12">
        <v>0</v>
      </c>
      <c r="C18" s="12">
        <v>245</v>
      </c>
      <c r="D18" s="12">
        <v>0</v>
      </c>
      <c r="E18" s="12">
        <v>0</v>
      </c>
      <c r="F18" s="12">
        <v>0</v>
      </c>
      <c r="G18" s="12">
        <v>1960</v>
      </c>
      <c r="H18" s="12">
        <v>0</v>
      </c>
      <c r="I18" s="13"/>
      <c r="J18" s="14">
        <f t="shared" si="0"/>
        <v>2205</v>
      </c>
      <c r="K18" s="16">
        <v>0</v>
      </c>
      <c r="L18" s="16">
        <v>6</v>
      </c>
      <c r="M18" s="16">
        <v>0</v>
      </c>
      <c r="N18" s="16">
        <v>0</v>
      </c>
      <c r="O18" s="16">
        <v>0</v>
      </c>
      <c r="P18" s="16">
        <v>1103</v>
      </c>
      <c r="Q18" s="16">
        <v>0</v>
      </c>
      <c r="R18" s="13"/>
      <c r="S18" s="14">
        <f t="shared" si="3"/>
        <v>1109</v>
      </c>
      <c r="T18" s="16">
        <v>0</v>
      </c>
      <c r="U18" s="16">
        <v>129</v>
      </c>
      <c r="V18" s="16">
        <v>0</v>
      </c>
      <c r="W18" s="16">
        <v>0</v>
      </c>
      <c r="X18" s="16">
        <v>0</v>
      </c>
      <c r="Y18" s="16">
        <v>1034</v>
      </c>
      <c r="Z18" s="16">
        <v>0</v>
      </c>
      <c r="AA18" s="13"/>
      <c r="AB18" s="14">
        <f t="shared" si="1"/>
        <v>1163</v>
      </c>
      <c r="AC18" s="15">
        <v>0</v>
      </c>
      <c r="AD18" s="15">
        <v>310</v>
      </c>
      <c r="AE18" s="15">
        <v>0</v>
      </c>
      <c r="AF18" s="15">
        <v>303</v>
      </c>
      <c r="AG18" s="15">
        <v>0</v>
      </c>
      <c r="AH18" s="9">
        <v>986</v>
      </c>
      <c r="AI18" s="9">
        <v>0</v>
      </c>
      <c r="AJ18" s="13"/>
      <c r="AK18" s="14">
        <f t="shared" si="2"/>
        <v>1599</v>
      </c>
    </row>
    <row r="19" spans="1:37" ht="15.75" customHeight="1">
      <c r="A19" s="11" t="s">
        <v>24</v>
      </c>
      <c r="B19" s="12">
        <v>0</v>
      </c>
      <c r="C19" s="12">
        <v>860</v>
      </c>
      <c r="D19" s="12">
        <v>0</v>
      </c>
      <c r="E19" s="12">
        <v>0</v>
      </c>
      <c r="F19" s="12">
        <v>0</v>
      </c>
      <c r="G19" s="12">
        <v>7629</v>
      </c>
      <c r="H19" s="12">
        <v>0</v>
      </c>
      <c r="I19" s="13"/>
      <c r="J19" s="14">
        <f t="shared" si="0"/>
        <v>8489</v>
      </c>
      <c r="K19" s="16">
        <v>0</v>
      </c>
      <c r="L19" s="16">
        <v>48</v>
      </c>
      <c r="M19" s="16">
        <v>0</v>
      </c>
      <c r="N19" s="16">
        <v>0</v>
      </c>
      <c r="O19" s="16">
        <v>0</v>
      </c>
      <c r="P19" s="16">
        <v>4183</v>
      </c>
      <c r="Q19" s="16">
        <v>0</v>
      </c>
      <c r="R19" s="13"/>
      <c r="S19" s="14">
        <f t="shared" si="3"/>
        <v>4231</v>
      </c>
      <c r="T19" s="16">
        <v>0</v>
      </c>
      <c r="U19" s="16">
        <v>454</v>
      </c>
      <c r="V19" s="16">
        <v>0</v>
      </c>
      <c r="W19" s="16">
        <v>0</v>
      </c>
      <c r="X19" s="16">
        <v>0</v>
      </c>
      <c r="Y19" s="16">
        <v>4021</v>
      </c>
      <c r="Z19" s="16">
        <v>0</v>
      </c>
      <c r="AA19" s="13"/>
      <c r="AB19" s="14">
        <f t="shared" si="1"/>
        <v>4475</v>
      </c>
      <c r="AC19" s="15">
        <v>0</v>
      </c>
      <c r="AD19" s="15">
        <v>1085</v>
      </c>
      <c r="AE19" s="15">
        <v>0</v>
      </c>
      <c r="AF19" s="15">
        <v>909</v>
      </c>
      <c r="AG19" s="15">
        <v>0</v>
      </c>
      <c r="AH19" s="9">
        <v>3838</v>
      </c>
      <c r="AI19" s="9">
        <v>0</v>
      </c>
      <c r="AJ19" s="13"/>
      <c r="AK19" s="14">
        <f t="shared" si="2"/>
        <v>5832</v>
      </c>
    </row>
    <row r="20" spans="1:37" ht="15.75" customHeight="1">
      <c r="A20" s="11" t="s">
        <v>25</v>
      </c>
      <c r="B20" s="12">
        <v>0</v>
      </c>
      <c r="C20" s="12">
        <v>140</v>
      </c>
      <c r="D20" s="12">
        <v>0</v>
      </c>
      <c r="E20" s="12">
        <v>0</v>
      </c>
      <c r="F20" s="12">
        <v>0</v>
      </c>
      <c r="G20" s="12">
        <v>1089</v>
      </c>
      <c r="H20" s="12">
        <v>0</v>
      </c>
      <c r="I20" s="13"/>
      <c r="J20" s="14">
        <f t="shared" si="0"/>
        <v>1229</v>
      </c>
      <c r="K20" s="16">
        <v>0</v>
      </c>
      <c r="L20" s="16">
        <v>5</v>
      </c>
      <c r="M20" s="16">
        <v>0</v>
      </c>
      <c r="N20" s="16">
        <v>0</v>
      </c>
      <c r="O20" s="16">
        <v>0</v>
      </c>
      <c r="P20" s="16">
        <v>643</v>
      </c>
      <c r="Q20" s="16">
        <v>0</v>
      </c>
      <c r="R20" s="13"/>
      <c r="S20" s="14">
        <f t="shared" si="3"/>
        <v>648</v>
      </c>
      <c r="T20" s="16">
        <v>0</v>
      </c>
      <c r="U20" s="16">
        <v>73</v>
      </c>
      <c r="V20" s="16">
        <v>0</v>
      </c>
      <c r="W20" s="16">
        <v>0</v>
      </c>
      <c r="X20" s="16">
        <v>0</v>
      </c>
      <c r="Y20" s="16">
        <v>575</v>
      </c>
      <c r="Z20" s="16">
        <v>0</v>
      </c>
      <c r="AA20" s="13"/>
      <c r="AB20" s="14">
        <f t="shared" si="1"/>
        <v>648</v>
      </c>
      <c r="AC20" s="15">
        <v>0</v>
      </c>
      <c r="AD20" s="15">
        <v>176</v>
      </c>
      <c r="AE20" s="15">
        <v>0</v>
      </c>
      <c r="AF20" s="15">
        <v>0</v>
      </c>
      <c r="AG20" s="15">
        <v>0</v>
      </c>
      <c r="AH20" s="9">
        <v>548</v>
      </c>
      <c r="AI20" s="9">
        <v>0</v>
      </c>
      <c r="AJ20" s="13"/>
      <c r="AK20" s="14">
        <f t="shared" si="2"/>
        <v>724</v>
      </c>
    </row>
    <row r="21" spans="1:37" ht="15.75" customHeight="1">
      <c r="A21" s="11" t="s">
        <v>26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1085</v>
      </c>
      <c r="H21" s="12">
        <v>0</v>
      </c>
      <c r="I21" s="13"/>
      <c r="J21" s="14">
        <f t="shared" si="0"/>
        <v>1085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572</v>
      </c>
      <c r="Q21" s="16">
        <v>0</v>
      </c>
      <c r="R21" s="13"/>
      <c r="S21" s="14">
        <f t="shared" si="3"/>
        <v>572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571</v>
      </c>
      <c r="Z21" s="16">
        <v>0</v>
      </c>
      <c r="AA21" s="13"/>
      <c r="AB21" s="14">
        <f t="shared" si="1"/>
        <v>571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9">
        <v>546</v>
      </c>
      <c r="AI21" s="9">
        <v>0</v>
      </c>
      <c r="AJ21" s="13"/>
      <c r="AK21" s="14">
        <f t="shared" si="2"/>
        <v>546</v>
      </c>
    </row>
    <row r="22" spans="1:37" ht="15.75" customHeight="1">
      <c r="A22" s="11" t="s">
        <v>27</v>
      </c>
      <c r="B22" s="12">
        <v>103</v>
      </c>
      <c r="C22" s="12">
        <v>145</v>
      </c>
      <c r="D22" s="12">
        <v>0</v>
      </c>
      <c r="E22" s="12">
        <v>0</v>
      </c>
      <c r="F22" s="12">
        <v>0</v>
      </c>
      <c r="G22" s="12">
        <v>3087</v>
      </c>
      <c r="H22" s="12">
        <v>0</v>
      </c>
      <c r="I22" s="13"/>
      <c r="J22" s="14">
        <f t="shared" si="0"/>
        <v>3335</v>
      </c>
      <c r="K22" s="16">
        <v>7</v>
      </c>
      <c r="L22" s="16">
        <v>9</v>
      </c>
      <c r="M22" s="16">
        <v>0</v>
      </c>
      <c r="N22" s="16">
        <v>0</v>
      </c>
      <c r="O22" s="16">
        <v>0</v>
      </c>
      <c r="P22" s="16">
        <v>1719</v>
      </c>
      <c r="Q22" s="16">
        <v>0</v>
      </c>
      <c r="R22" s="13"/>
      <c r="S22" s="14">
        <f t="shared" si="3"/>
        <v>1735</v>
      </c>
      <c r="T22" s="16">
        <v>54</v>
      </c>
      <c r="U22" s="16">
        <v>76</v>
      </c>
      <c r="V22" s="16">
        <v>0</v>
      </c>
      <c r="W22" s="16">
        <v>0</v>
      </c>
      <c r="X22" s="16">
        <v>0</v>
      </c>
      <c r="Y22" s="16">
        <v>1627</v>
      </c>
      <c r="Z22" s="16">
        <v>0</v>
      </c>
      <c r="AA22" s="13"/>
      <c r="AB22" s="14">
        <f t="shared" si="1"/>
        <v>1757</v>
      </c>
      <c r="AC22" s="15">
        <v>130</v>
      </c>
      <c r="AD22" s="15">
        <v>183</v>
      </c>
      <c r="AE22" s="15">
        <v>0</v>
      </c>
      <c r="AF22" s="15">
        <v>331</v>
      </c>
      <c r="AG22" s="15">
        <v>0</v>
      </c>
      <c r="AH22" s="9">
        <v>1553</v>
      </c>
      <c r="AI22" s="9">
        <v>0</v>
      </c>
      <c r="AJ22" s="13"/>
      <c r="AK22" s="14">
        <f t="shared" si="2"/>
        <v>2197</v>
      </c>
    </row>
    <row r="23" spans="1:37" ht="15.75" customHeight="1">
      <c r="A23" s="11" t="s">
        <v>28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606</v>
      </c>
      <c r="H23" s="12">
        <v>0</v>
      </c>
      <c r="I23" s="13"/>
      <c r="J23" s="14">
        <f t="shared" si="0"/>
        <v>606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352</v>
      </c>
      <c r="Q23" s="16">
        <v>0</v>
      </c>
      <c r="R23" s="13"/>
      <c r="S23" s="14">
        <f t="shared" si="3"/>
        <v>352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319</v>
      </c>
      <c r="Z23" s="16">
        <v>0</v>
      </c>
      <c r="AA23" s="13"/>
      <c r="AB23" s="14">
        <f t="shared" si="1"/>
        <v>319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9">
        <v>305</v>
      </c>
      <c r="AI23" s="9">
        <v>0</v>
      </c>
      <c r="AJ23" s="13"/>
      <c r="AK23" s="14">
        <f t="shared" si="2"/>
        <v>305</v>
      </c>
    </row>
    <row r="24" spans="1:37" ht="15.75" customHeight="1">
      <c r="A24" s="11" t="s">
        <v>29</v>
      </c>
      <c r="B24" s="12">
        <v>0</v>
      </c>
      <c r="C24" s="12">
        <v>176</v>
      </c>
      <c r="D24" s="12">
        <v>9</v>
      </c>
      <c r="E24" s="12">
        <v>0</v>
      </c>
      <c r="F24" s="12">
        <v>0</v>
      </c>
      <c r="G24" s="12">
        <v>2016</v>
      </c>
      <c r="H24" s="12">
        <v>0</v>
      </c>
      <c r="I24" s="13"/>
      <c r="J24" s="14">
        <f t="shared" si="0"/>
        <v>2201</v>
      </c>
      <c r="K24" s="16">
        <v>0</v>
      </c>
      <c r="L24" s="16">
        <v>10</v>
      </c>
      <c r="M24" s="16">
        <v>0</v>
      </c>
      <c r="N24" s="16">
        <v>0</v>
      </c>
      <c r="O24" s="16">
        <v>0</v>
      </c>
      <c r="P24" s="16">
        <v>1052</v>
      </c>
      <c r="Q24" s="16">
        <v>0</v>
      </c>
      <c r="R24" s="13"/>
      <c r="S24" s="14">
        <f t="shared" si="3"/>
        <v>1062</v>
      </c>
      <c r="T24" s="16">
        <v>0</v>
      </c>
      <c r="U24" s="16">
        <v>93</v>
      </c>
      <c r="V24" s="16">
        <v>5</v>
      </c>
      <c r="W24" s="16">
        <v>0</v>
      </c>
      <c r="X24" s="16">
        <v>0</v>
      </c>
      <c r="Y24" s="16">
        <v>1063</v>
      </c>
      <c r="Z24" s="16">
        <v>0</v>
      </c>
      <c r="AA24" s="13"/>
      <c r="AB24" s="14">
        <f t="shared" si="1"/>
        <v>1161</v>
      </c>
      <c r="AC24" s="15">
        <v>0</v>
      </c>
      <c r="AD24" s="15">
        <v>223</v>
      </c>
      <c r="AE24" s="15">
        <v>12</v>
      </c>
      <c r="AF24" s="15">
        <v>90</v>
      </c>
      <c r="AG24" s="15">
        <v>0</v>
      </c>
      <c r="AH24" s="9">
        <v>1014</v>
      </c>
      <c r="AI24" s="9">
        <v>0</v>
      </c>
      <c r="AJ24" s="13"/>
      <c r="AK24" s="14">
        <f t="shared" si="2"/>
        <v>1339</v>
      </c>
    </row>
    <row r="25" spans="1:37" ht="15.75" customHeight="1">
      <c r="A25" s="11" t="s">
        <v>30</v>
      </c>
      <c r="B25" s="12">
        <v>0</v>
      </c>
      <c r="C25" s="12">
        <v>172</v>
      </c>
      <c r="D25" s="12">
        <v>17</v>
      </c>
      <c r="E25" s="12">
        <v>0</v>
      </c>
      <c r="F25" s="12">
        <v>0</v>
      </c>
      <c r="G25" s="12">
        <v>1952</v>
      </c>
      <c r="H25" s="12">
        <v>0</v>
      </c>
      <c r="I25" s="13"/>
      <c r="J25" s="14">
        <f t="shared" si="0"/>
        <v>2141</v>
      </c>
      <c r="K25" s="16">
        <v>0</v>
      </c>
      <c r="L25" s="16">
        <v>9</v>
      </c>
      <c r="M25" s="16">
        <v>0</v>
      </c>
      <c r="N25" s="16">
        <v>0</v>
      </c>
      <c r="O25" s="16">
        <v>0</v>
      </c>
      <c r="P25" s="16">
        <v>1081</v>
      </c>
      <c r="Q25" s="16">
        <v>0</v>
      </c>
      <c r="R25" s="13"/>
      <c r="S25" s="14">
        <f t="shared" si="3"/>
        <v>1090</v>
      </c>
      <c r="T25" s="16">
        <v>0</v>
      </c>
      <c r="U25" s="16">
        <v>90</v>
      </c>
      <c r="V25" s="16">
        <v>9</v>
      </c>
      <c r="W25" s="16">
        <v>0</v>
      </c>
      <c r="X25" s="16">
        <v>0</v>
      </c>
      <c r="Y25" s="16">
        <v>1029</v>
      </c>
      <c r="Z25" s="16">
        <v>0</v>
      </c>
      <c r="AA25" s="13"/>
      <c r="AB25" s="14">
        <f t="shared" si="1"/>
        <v>1128</v>
      </c>
      <c r="AC25" s="15">
        <v>0</v>
      </c>
      <c r="AD25" s="15">
        <v>217</v>
      </c>
      <c r="AE25" s="15">
        <v>21</v>
      </c>
      <c r="AF25" s="15">
        <v>290</v>
      </c>
      <c r="AG25" s="15">
        <v>0</v>
      </c>
      <c r="AH25" s="9">
        <v>982</v>
      </c>
      <c r="AI25" s="9">
        <v>0</v>
      </c>
      <c r="AJ25" s="13"/>
      <c r="AK25" s="14">
        <f t="shared" si="2"/>
        <v>1510</v>
      </c>
    </row>
    <row r="26" spans="1:37" ht="15.75" customHeight="1">
      <c r="A26" s="11" t="s">
        <v>31</v>
      </c>
      <c r="B26" s="12">
        <v>0</v>
      </c>
      <c r="C26" s="12">
        <v>95</v>
      </c>
      <c r="D26" s="12">
        <v>0</v>
      </c>
      <c r="E26" s="12">
        <v>0</v>
      </c>
      <c r="F26" s="12">
        <v>0</v>
      </c>
      <c r="G26" s="12">
        <v>998</v>
      </c>
      <c r="H26" s="12">
        <v>0</v>
      </c>
      <c r="I26" s="13"/>
      <c r="J26" s="14">
        <f t="shared" si="0"/>
        <v>1093</v>
      </c>
      <c r="K26" s="16">
        <v>0</v>
      </c>
      <c r="L26" s="16">
        <v>5</v>
      </c>
      <c r="M26" s="16">
        <v>0</v>
      </c>
      <c r="N26" s="16">
        <v>0</v>
      </c>
      <c r="O26" s="16">
        <v>0</v>
      </c>
      <c r="P26" s="16">
        <v>523</v>
      </c>
      <c r="Q26" s="16">
        <v>0</v>
      </c>
      <c r="R26" s="13"/>
      <c r="S26" s="14">
        <f t="shared" si="3"/>
        <v>528</v>
      </c>
      <c r="T26" s="16">
        <v>0</v>
      </c>
      <c r="U26" s="16">
        <v>49</v>
      </c>
      <c r="V26" s="16">
        <v>0</v>
      </c>
      <c r="W26" s="16">
        <v>0</v>
      </c>
      <c r="X26" s="16">
        <v>0</v>
      </c>
      <c r="Y26" s="16">
        <v>525</v>
      </c>
      <c r="Z26" s="16">
        <v>0</v>
      </c>
      <c r="AA26" s="13"/>
      <c r="AB26" s="14">
        <f t="shared" si="1"/>
        <v>574</v>
      </c>
      <c r="AC26" s="15">
        <v>0</v>
      </c>
      <c r="AD26" s="15">
        <v>119</v>
      </c>
      <c r="AE26" s="15">
        <v>0</v>
      </c>
      <c r="AF26" s="15">
        <v>0</v>
      </c>
      <c r="AG26" s="15">
        <v>0</v>
      </c>
      <c r="AH26" s="9">
        <v>502</v>
      </c>
      <c r="AI26" s="9">
        <v>0</v>
      </c>
      <c r="AJ26" s="13"/>
      <c r="AK26" s="14">
        <f t="shared" si="2"/>
        <v>621</v>
      </c>
    </row>
    <row r="27" spans="1:37" ht="15.75" customHeight="1">
      <c r="A27" s="11" t="s">
        <v>32</v>
      </c>
      <c r="B27" s="12">
        <v>0</v>
      </c>
      <c r="C27" s="12">
        <v>201</v>
      </c>
      <c r="D27" s="12">
        <v>0</v>
      </c>
      <c r="E27" s="12">
        <v>0</v>
      </c>
      <c r="F27" s="12">
        <v>0</v>
      </c>
      <c r="G27" s="12">
        <v>2581</v>
      </c>
      <c r="H27" s="12">
        <v>0</v>
      </c>
      <c r="I27" s="13"/>
      <c r="J27" s="14">
        <f t="shared" si="0"/>
        <v>2782</v>
      </c>
      <c r="K27" s="16">
        <v>0</v>
      </c>
      <c r="L27" s="16">
        <v>11</v>
      </c>
      <c r="M27" s="16">
        <v>0</v>
      </c>
      <c r="N27" s="16">
        <v>0</v>
      </c>
      <c r="O27" s="16">
        <v>0</v>
      </c>
      <c r="P27" s="16">
        <v>1350</v>
      </c>
      <c r="Q27" s="16">
        <v>0</v>
      </c>
      <c r="R27" s="13"/>
      <c r="S27" s="14">
        <f t="shared" si="3"/>
        <v>1361</v>
      </c>
      <c r="T27" s="16">
        <v>0</v>
      </c>
      <c r="U27" s="16">
        <v>105</v>
      </c>
      <c r="V27" s="16">
        <v>0</v>
      </c>
      <c r="W27" s="16">
        <v>0</v>
      </c>
      <c r="X27" s="16">
        <v>0</v>
      </c>
      <c r="Y27" s="16">
        <v>1360</v>
      </c>
      <c r="Z27" s="16">
        <v>0</v>
      </c>
      <c r="AA27" s="13"/>
      <c r="AB27" s="14">
        <f t="shared" si="1"/>
        <v>1465</v>
      </c>
      <c r="AC27" s="15">
        <v>0</v>
      </c>
      <c r="AD27" s="15">
        <v>255</v>
      </c>
      <c r="AE27" s="15">
        <v>0</v>
      </c>
      <c r="AF27" s="15">
        <v>473</v>
      </c>
      <c r="AG27" s="15">
        <v>0</v>
      </c>
      <c r="AH27" s="9">
        <v>1298</v>
      </c>
      <c r="AI27" s="9">
        <v>0</v>
      </c>
      <c r="AJ27" s="13"/>
      <c r="AK27" s="14">
        <f t="shared" si="2"/>
        <v>2026</v>
      </c>
    </row>
    <row r="28" spans="1:37" ht="15.75" customHeight="1">
      <c r="A28" s="11" t="s">
        <v>33</v>
      </c>
      <c r="B28" s="12">
        <v>0</v>
      </c>
      <c r="C28" s="12">
        <v>128</v>
      </c>
      <c r="D28" s="12">
        <v>0</v>
      </c>
      <c r="E28" s="12">
        <v>0</v>
      </c>
      <c r="F28" s="12">
        <v>0</v>
      </c>
      <c r="G28" s="12">
        <v>1501</v>
      </c>
      <c r="H28" s="12">
        <v>0</v>
      </c>
      <c r="I28" s="13"/>
      <c r="J28" s="14">
        <f t="shared" si="0"/>
        <v>1629</v>
      </c>
      <c r="K28" s="16">
        <v>0</v>
      </c>
      <c r="L28" s="16">
        <v>4</v>
      </c>
      <c r="M28" s="16">
        <v>0</v>
      </c>
      <c r="N28" s="16">
        <v>0</v>
      </c>
      <c r="O28" s="16">
        <v>0</v>
      </c>
      <c r="P28" s="16">
        <v>840</v>
      </c>
      <c r="Q28" s="16">
        <v>0</v>
      </c>
      <c r="R28" s="13"/>
      <c r="S28" s="14">
        <f t="shared" si="3"/>
        <v>844</v>
      </c>
      <c r="T28" s="16">
        <v>0</v>
      </c>
      <c r="U28" s="16">
        <v>68</v>
      </c>
      <c r="V28" s="16">
        <v>0</v>
      </c>
      <c r="W28" s="16">
        <v>0</v>
      </c>
      <c r="X28" s="16">
        <v>0</v>
      </c>
      <c r="Y28" s="16">
        <v>791</v>
      </c>
      <c r="Z28" s="16">
        <v>0</v>
      </c>
      <c r="AA28" s="13"/>
      <c r="AB28" s="14">
        <f t="shared" si="1"/>
        <v>859</v>
      </c>
      <c r="AC28" s="15">
        <v>0</v>
      </c>
      <c r="AD28" s="15">
        <v>162</v>
      </c>
      <c r="AE28" s="15">
        <v>0</v>
      </c>
      <c r="AF28" s="15">
        <v>168</v>
      </c>
      <c r="AG28" s="15">
        <v>0</v>
      </c>
      <c r="AH28" s="9">
        <v>755</v>
      </c>
      <c r="AI28" s="9">
        <v>0</v>
      </c>
      <c r="AJ28" s="13"/>
      <c r="AK28" s="14">
        <f t="shared" si="2"/>
        <v>1085</v>
      </c>
    </row>
    <row r="29" spans="1:37" ht="15.75" customHeight="1">
      <c r="A29" s="11" t="s">
        <v>34</v>
      </c>
      <c r="B29" s="12">
        <v>0</v>
      </c>
      <c r="C29" s="12">
        <v>141</v>
      </c>
      <c r="D29" s="12">
        <v>19</v>
      </c>
      <c r="E29" s="12">
        <v>0</v>
      </c>
      <c r="F29" s="12">
        <v>0</v>
      </c>
      <c r="G29" s="12">
        <v>1499</v>
      </c>
      <c r="H29" s="12">
        <v>0</v>
      </c>
      <c r="I29" s="13"/>
      <c r="J29" s="14">
        <f t="shared" si="0"/>
        <v>1659</v>
      </c>
      <c r="K29" s="16">
        <v>0</v>
      </c>
      <c r="L29" s="16">
        <v>6</v>
      </c>
      <c r="M29" s="16">
        <v>0</v>
      </c>
      <c r="N29" s="16">
        <v>0</v>
      </c>
      <c r="O29" s="16">
        <v>0</v>
      </c>
      <c r="P29" s="16">
        <v>866</v>
      </c>
      <c r="Q29" s="16">
        <v>0</v>
      </c>
      <c r="R29" s="13"/>
      <c r="S29" s="14">
        <f t="shared" si="3"/>
        <v>872</v>
      </c>
      <c r="T29" s="16">
        <v>0</v>
      </c>
      <c r="U29" s="16">
        <v>75</v>
      </c>
      <c r="V29" s="16">
        <v>10</v>
      </c>
      <c r="W29" s="16">
        <v>0</v>
      </c>
      <c r="X29" s="16">
        <v>0</v>
      </c>
      <c r="Y29" s="16">
        <v>789</v>
      </c>
      <c r="Z29" s="16">
        <v>0</v>
      </c>
      <c r="AA29" s="13"/>
      <c r="AB29" s="14">
        <f t="shared" si="1"/>
        <v>874</v>
      </c>
      <c r="AC29" s="15">
        <v>0</v>
      </c>
      <c r="AD29" s="15">
        <v>178</v>
      </c>
      <c r="AE29" s="15">
        <v>24</v>
      </c>
      <c r="AF29" s="15">
        <v>0</v>
      </c>
      <c r="AG29" s="15">
        <v>0</v>
      </c>
      <c r="AH29" s="9">
        <v>754</v>
      </c>
      <c r="AI29" s="9">
        <v>0</v>
      </c>
      <c r="AJ29" s="13"/>
      <c r="AK29" s="14">
        <f t="shared" si="2"/>
        <v>956</v>
      </c>
    </row>
    <row r="30" spans="1:37" ht="15.75" customHeight="1">
      <c r="A30" s="17" t="s">
        <v>35</v>
      </c>
      <c r="B30" s="12">
        <v>0</v>
      </c>
      <c r="C30" s="12">
        <v>149</v>
      </c>
      <c r="D30" s="12">
        <v>0</v>
      </c>
      <c r="E30" s="12">
        <v>0</v>
      </c>
      <c r="F30" s="12">
        <v>0</v>
      </c>
      <c r="G30" s="12">
        <v>2901</v>
      </c>
      <c r="H30" s="12">
        <v>0</v>
      </c>
      <c r="I30" s="13"/>
      <c r="J30" s="14">
        <f t="shared" si="0"/>
        <v>3050</v>
      </c>
      <c r="K30" s="16">
        <v>0</v>
      </c>
      <c r="L30" s="16">
        <v>7</v>
      </c>
      <c r="M30" s="16">
        <v>0</v>
      </c>
      <c r="N30" s="16">
        <v>0</v>
      </c>
      <c r="O30" s="16">
        <v>0</v>
      </c>
      <c r="P30" s="16">
        <v>1537</v>
      </c>
      <c r="Q30" s="16">
        <v>0</v>
      </c>
      <c r="R30" s="13"/>
      <c r="S30" s="14">
        <f t="shared" si="3"/>
        <v>1544</v>
      </c>
      <c r="T30" s="16">
        <v>0</v>
      </c>
      <c r="U30" s="16">
        <v>78</v>
      </c>
      <c r="V30" s="16">
        <v>0</v>
      </c>
      <c r="W30" s="16">
        <v>0</v>
      </c>
      <c r="X30" s="16">
        <v>0</v>
      </c>
      <c r="Y30" s="16">
        <v>1528</v>
      </c>
      <c r="Z30" s="16">
        <v>0</v>
      </c>
      <c r="AA30" s="13"/>
      <c r="AB30" s="14">
        <f t="shared" si="1"/>
        <v>1606</v>
      </c>
      <c r="AC30" s="15">
        <v>0</v>
      </c>
      <c r="AD30" s="15">
        <v>189</v>
      </c>
      <c r="AE30" s="15">
        <v>0</v>
      </c>
      <c r="AF30" s="15">
        <v>350</v>
      </c>
      <c r="AG30" s="15">
        <v>0</v>
      </c>
      <c r="AH30" s="9">
        <v>1459</v>
      </c>
      <c r="AI30" s="9">
        <v>0</v>
      </c>
      <c r="AJ30" s="13"/>
      <c r="AK30" s="14">
        <f t="shared" si="2"/>
        <v>1998</v>
      </c>
    </row>
    <row r="31" spans="1:37" ht="15.75" customHeight="1">
      <c r="A31" s="11" t="s">
        <v>36</v>
      </c>
      <c r="B31" s="12">
        <v>0</v>
      </c>
      <c r="C31" s="12">
        <v>122</v>
      </c>
      <c r="D31" s="12">
        <v>81</v>
      </c>
      <c r="E31" s="12">
        <v>0</v>
      </c>
      <c r="F31" s="12">
        <v>0</v>
      </c>
      <c r="G31" s="12">
        <v>2828</v>
      </c>
      <c r="H31" s="12">
        <v>0</v>
      </c>
      <c r="I31" s="13"/>
      <c r="J31" s="14">
        <f t="shared" si="0"/>
        <v>3031</v>
      </c>
      <c r="K31" s="16">
        <v>0</v>
      </c>
      <c r="L31" s="16">
        <v>4</v>
      </c>
      <c r="M31" s="16">
        <v>0</v>
      </c>
      <c r="N31" s="16">
        <v>0</v>
      </c>
      <c r="O31" s="16">
        <v>0</v>
      </c>
      <c r="P31" s="16">
        <v>1538</v>
      </c>
      <c r="Q31" s="16">
        <v>0</v>
      </c>
      <c r="R31" s="13"/>
      <c r="S31" s="14">
        <f t="shared" si="3"/>
        <v>1542</v>
      </c>
      <c r="T31" s="16">
        <v>0</v>
      </c>
      <c r="U31" s="16">
        <v>65</v>
      </c>
      <c r="V31" s="16">
        <v>43</v>
      </c>
      <c r="W31" s="16">
        <v>0</v>
      </c>
      <c r="X31" s="16">
        <v>0</v>
      </c>
      <c r="Y31" s="16">
        <v>1491</v>
      </c>
      <c r="Z31" s="16">
        <v>0</v>
      </c>
      <c r="AA31" s="13"/>
      <c r="AB31" s="14">
        <f t="shared" si="1"/>
        <v>1599</v>
      </c>
      <c r="AC31" s="15">
        <v>0</v>
      </c>
      <c r="AD31" s="15">
        <v>154</v>
      </c>
      <c r="AE31" s="15">
        <v>103</v>
      </c>
      <c r="AF31" s="15">
        <v>36</v>
      </c>
      <c r="AG31" s="15">
        <v>0</v>
      </c>
      <c r="AH31" s="9">
        <v>1422</v>
      </c>
      <c r="AI31" s="9">
        <v>0</v>
      </c>
      <c r="AJ31" s="13"/>
      <c r="AK31" s="14">
        <f t="shared" si="2"/>
        <v>1715</v>
      </c>
    </row>
    <row r="32" spans="1:37" ht="15.75" customHeight="1">
      <c r="A32" s="11" t="s">
        <v>37</v>
      </c>
      <c r="B32" s="12">
        <v>0</v>
      </c>
      <c r="C32" s="12">
        <v>103</v>
      </c>
      <c r="D32" s="12">
        <v>0</v>
      </c>
      <c r="E32" s="12">
        <v>0</v>
      </c>
      <c r="F32" s="12">
        <v>0</v>
      </c>
      <c r="G32" s="12">
        <v>2078</v>
      </c>
      <c r="H32" s="12">
        <v>0</v>
      </c>
      <c r="I32" s="13"/>
      <c r="J32" s="14">
        <f t="shared" si="0"/>
        <v>2181</v>
      </c>
      <c r="K32" s="16">
        <v>0</v>
      </c>
      <c r="L32" s="16">
        <v>5</v>
      </c>
      <c r="M32" s="16">
        <v>0</v>
      </c>
      <c r="N32" s="16">
        <v>0</v>
      </c>
      <c r="O32" s="16">
        <v>0</v>
      </c>
      <c r="P32" s="16">
        <v>1088</v>
      </c>
      <c r="Q32" s="16">
        <v>0</v>
      </c>
      <c r="R32" s="13"/>
      <c r="S32" s="14">
        <f t="shared" si="3"/>
        <v>1093</v>
      </c>
      <c r="T32" s="16">
        <v>0</v>
      </c>
      <c r="U32" s="16">
        <v>54</v>
      </c>
      <c r="V32" s="16">
        <v>0</v>
      </c>
      <c r="W32" s="16">
        <v>0</v>
      </c>
      <c r="X32" s="16">
        <v>0</v>
      </c>
      <c r="Y32" s="16">
        <v>1095</v>
      </c>
      <c r="Z32" s="16">
        <v>0</v>
      </c>
      <c r="AA32" s="13"/>
      <c r="AB32" s="14">
        <f t="shared" si="1"/>
        <v>1149</v>
      </c>
      <c r="AC32" s="15">
        <v>0</v>
      </c>
      <c r="AD32" s="15">
        <v>130</v>
      </c>
      <c r="AE32" s="15">
        <v>0</v>
      </c>
      <c r="AF32" s="15">
        <v>192</v>
      </c>
      <c r="AG32" s="15">
        <v>0</v>
      </c>
      <c r="AH32" s="9">
        <v>1045</v>
      </c>
      <c r="AI32" s="9">
        <v>0</v>
      </c>
      <c r="AJ32" s="13"/>
      <c r="AK32" s="14">
        <f t="shared" si="2"/>
        <v>1367</v>
      </c>
    </row>
    <row r="33" spans="1:37" ht="15.75" customHeight="1">
      <c r="A33" s="11" t="s">
        <v>38</v>
      </c>
      <c r="B33" s="12">
        <v>0</v>
      </c>
      <c r="C33" s="12">
        <v>271</v>
      </c>
      <c r="D33" s="12">
        <v>0</v>
      </c>
      <c r="E33" s="12">
        <v>0</v>
      </c>
      <c r="F33" s="12">
        <v>0</v>
      </c>
      <c r="G33" s="12">
        <v>3077</v>
      </c>
      <c r="H33" s="12">
        <v>0</v>
      </c>
      <c r="I33" s="13"/>
      <c r="J33" s="14">
        <f t="shared" si="0"/>
        <v>3348</v>
      </c>
      <c r="K33" s="16">
        <v>0</v>
      </c>
      <c r="L33" s="16">
        <v>15</v>
      </c>
      <c r="M33" s="16">
        <v>0</v>
      </c>
      <c r="N33" s="16">
        <v>0</v>
      </c>
      <c r="O33" s="16">
        <v>0</v>
      </c>
      <c r="P33" s="16">
        <v>1741</v>
      </c>
      <c r="Q33" s="16">
        <v>0</v>
      </c>
      <c r="R33" s="13"/>
      <c r="S33" s="14">
        <f t="shared" si="3"/>
        <v>1756</v>
      </c>
      <c r="T33" s="16">
        <v>0</v>
      </c>
      <c r="U33" s="16">
        <v>143</v>
      </c>
      <c r="V33" s="16">
        <v>0</v>
      </c>
      <c r="W33" s="16">
        <v>0</v>
      </c>
      <c r="X33" s="16">
        <v>0</v>
      </c>
      <c r="Y33" s="16">
        <v>1622</v>
      </c>
      <c r="Z33" s="16">
        <v>0</v>
      </c>
      <c r="AA33" s="13"/>
      <c r="AB33" s="14">
        <f t="shared" si="1"/>
        <v>1765</v>
      </c>
      <c r="AC33" s="15">
        <v>0</v>
      </c>
      <c r="AD33" s="15">
        <v>341</v>
      </c>
      <c r="AE33" s="15">
        <v>0</v>
      </c>
      <c r="AF33" s="15">
        <v>436</v>
      </c>
      <c r="AG33" s="15">
        <v>0</v>
      </c>
      <c r="AH33" s="9">
        <v>1548</v>
      </c>
      <c r="AI33" s="9">
        <v>0</v>
      </c>
      <c r="AJ33" s="13"/>
      <c r="AK33" s="14">
        <f t="shared" si="2"/>
        <v>2325</v>
      </c>
    </row>
    <row r="34" spans="1:37" ht="15.75" customHeight="1">
      <c r="A34" s="17" t="s">
        <v>39</v>
      </c>
      <c r="B34" s="12">
        <v>0</v>
      </c>
      <c r="C34" s="12">
        <v>168</v>
      </c>
      <c r="D34" s="12">
        <v>0</v>
      </c>
      <c r="E34" s="12">
        <v>0</v>
      </c>
      <c r="F34" s="12">
        <v>124</v>
      </c>
      <c r="G34" s="12">
        <v>2535</v>
      </c>
      <c r="H34" s="12">
        <v>0</v>
      </c>
      <c r="I34" s="13"/>
      <c r="J34" s="14">
        <f t="shared" si="0"/>
        <v>2827</v>
      </c>
      <c r="K34" s="16">
        <v>0</v>
      </c>
      <c r="L34" s="16">
        <v>8</v>
      </c>
      <c r="M34" s="16">
        <v>0</v>
      </c>
      <c r="N34" s="16">
        <v>0</v>
      </c>
      <c r="O34" s="16">
        <v>9</v>
      </c>
      <c r="P34" s="16">
        <v>1393</v>
      </c>
      <c r="Q34" s="16">
        <v>0</v>
      </c>
      <c r="R34" s="13"/>
      <c r="S34" s="14">
        <f t="shared" si="3"/>
        <v>1410</v>
      </c>
      <c r="T34" s="16">
        <v>0</v>
      </c>
      <c r="U34" s="16">
        <v>88</v>
      </c>
      <c r="V34" s="16">
        <v>0</v>
      </c>
      <c r="W34" s="16">
        <v>0</v>
      </c>
      <c r="X34" s="16">
        <v>65</v>
      </c>
      <c r="Y34" s="16">
        <v>1336</v>
      </c>
      <c r="Z34" s="16">
        <v>0</v>
      </c>
      <c r="AA34" s="13"/>
      <c r="AB34" s="14">
        <f t="shared" si="1"/>
        <v>1489</v>
      </c>
      <c r="AC34" s="15">
        <v>0</v>
      </c>
      <c r="AD34" s="15">
        <v>211</v>
      </c>
      <c r="AE34" s="15">
        <v>0</v>
      </c>
      <c r="AF34" s="15">
        <v>142</v>
      </c>
      <c r="AG34" s="15">
        <v>156</v>
      </c>
      <c r="AH34" s="9">
        <v>1275</v>
      </c>
      <c r="AI34" s="9">
        <v>0</v>
      </c>
      <c r="AJ34" s="13"/>
      <c r="AK34" s="14">
        <f t="shared" si="2"/>
        <v>1784</v>
      </c>
    </row>
    <row r="35" spans="1:37" ht="15.75" customHeight="1">
      <c r="A35" s="11" t="s">
        <v>40</v>
      </c>
      <c r="B35" s="12">
        <v>0</v>
      </c>
      <c r="C35" s="12">
        <v>91</v>
      </c>
      <c r="D35" s="12">
        <v>0</v>
      </c>
      <c r="E35" s="12">
        <v>0</v>
      </c>
      <c r="F35" s="12">
        <v>0</v>
      </c>
      <c r="G35" s="12">
        <v>1414</v>
      </c>
      <c r="H35" s="12">
        <v>0</v>
      </c>
      <c r="I35" s="13"/>
      <c r="J35" s="14">
        <f t="shared" si="0"/>
        <v>1505</v>
      </c>
      <c r="K35" s="16">
        <v>0</v>
      </c>
      <c r="L35" s="16">
        <v>5</v>
      </c>
      <c r="M35" s="16">
        <v>0</v>
      </c>
      <c r="N35" s="16">
        <v>0</v>
      </c>
      <c r="O35" s="16">
        <v>0</v>
      </c>
      <c r="P35" s="16">
        <v>791</v>
      </c>
      <c r="Q35" s="16">
        <v>0</v>
      </c>
      <c r="R35" s="13"/>
      <c r="S35" s="14">
        <f t="shared" si="3"/>
        <v>796</v>
      </c>
      <c r="T35" s="16">
        <v>0</v>
      </c>
      <c r="U35" s="16">
        <v>47</v>
      </c>
      <c r="V35" s="16">
        <v>0</v>
      </c>
      <c r="W35" s="16">
        <v>0</v>
      </c>
      <c r="X35" s="16">
        <v>0</v>
      </c>
      <c r="Y35" s="16">
        <v>745</v>
      </c>
      <c r="Z35" s="16">
        <v>0</v>
      </c>
      <c r="AA35" s="13"/>
      <c r="AB35" s="14">
        <f t="shared" si="1"/>
        <v>792</v>
      </c>
      <c r="AC35" s="15">
        <v>0</v>
      </c>
      <c r="AD35" s="15">
        <v>115</v>
      </c>
      <c r="AE35" s="15">
        <v>0</v>
      </c>
      <c r="AF35" s="15">
        <v>121</v>
      </c>
      <c r="AG35" s="15">
        <v>0</v>
      </c>
      <c r="AH35" s="9">
        <v>711</v>
      </c>
      <c r="AI35" s="9">
        <v>0</v>
      </c>
      <c r="AJ35" s="13"/>
      <c r="AK35" s="14">
        <f t="shared" si="2"/>
        <v>947</v>
      </c>
    </row>
    <row r="36" spans="1:37" ht="15.75" customHeight="1">
      <c r="A36" s="17" t="s">
        <v>41</v>
      </c>
      <c r="B36" s="12">
        <v>0</v>
      </c>
      <c r="C36" s="12">
        <v>84</v>
      </c>
      <c r="D36" s="12">
        <v>0</v>
      </c>
      <c r="E36" s="12">
        <v>0</v>
      </c>
      <c r="F36" s="12">
        <v>0</v>
      </c>
      <c r="G36" s="12">
        <v>2327</v>
      </c>
      <c r="H36" s="12">
        <v>0</v>
      </c>
      <c r="I36" s="13"/>
      <c r="J36" s="14">
        <f t="shared" si="0"/>
        <v>2411</v>
      </c>
      <c r="K36" s="16">
        <v>0</v>
      </c>
      <c r="L36" s="16">
        <v>3</v>
      </c>
      <c r="M36" s="16">
        <v>0</v>
      </c>
      <c r="N36" s="16">
        <v>0</v>
      </c>
      <c r="O36" s="16">
        <v>0</v>
      </c>
      <c r="P36" s="16">
        <v>1266</v>
      </c>
      <c r="Q36" s="16">
        <v>0</v>
      </c>
      <c r="R36" s="13"/>
      <c r="S36" s="14">
        <f t="shared" si="3"/>
        <v>1269</v>
      </c>
      <c r="T36" s="16">
        <v>0</v>
      </c>
      <c r="U36" s="16">
        <v>44</v>
      </c>
      <c r="V36" s="16">
        <v>0</v>
      </c>
      <c r="W36" s="16">
        <v>0</v>
      </c>
      <c r="X36" s="16">
        <v>0</v>
      </c>
      <c r="Y36" s="16">
        <v>1226</v>
      </c>
      <c r="Z36" s="16">
        <v>0</v>
      </c>
      <c r="AA36" s="13"/>
      <c r="AB36" s="14">
        <f t="shared" si="1"/>
        <v>1270</v>
      </c>
      <c r="AC36" s="15">
        <v>0</v>
      </c>
      <c r="AD36" s="15">
        <v>107</v>
      </c>
      <c r="AE36" s="15">
        <v>0</v>
      </c>
      <c r="AF36" s="15">
        <v>293</v>
      </c>
      <c r="AG36" s="15">
        <v>0</v>
      </c>
      <c r="AH36" s="9">
        <v>1171</v>
      </c>
      <c r="AI36" s="9">
        <v>0</v>
      </c>
      <c r="AJ36" s="13"/>
      <c r="AK36" s="14">
        <f t="shared" si="2"/>
        <v>1571</v>
      </c>
    </row>
    <row r="37" spans="1:37" ht="15.75" customHeight="1">
      <c r="A37" s="11" t="s">
        <v>42</v>
      </c>
      <c r="B37" s="12">
        <v>0</v>
      </c>
      <c r="C37" s="12">
        <v>97</v>
      </c>
      <c r="D37" s="12">
        <v>0</v>
      </c>
      <c r="E37" s="12">
        <v>0</v>
      </c>
      <c r="F37" s="12">
        <v>0</v>
      </c>
      <c r="G37" s="12">
        <v>1872</v>
      </c>
      <c r="H37" s="12">
        <v>0</v>
      </c>
      <c r="I37" s="13"/>
      <c r="J37" s="14">
        <f t="shared" si="0"/>
        <v>1969</v>
      </c>
      <c r="K37" s="16">
        <v>0</v>
      </c>
      <c r="L37" s="16">
        <v>7</v>
      </c>
      <c r="M37" s="16">
        <v>0</v>
      </c>
      <c r="N37" s="16">
        <v>0</v>
      </c>
      <c r="O37" s="16">
        <v>0</v>
      </c>
      <c r="P37" s="16">
        <v>1034</v>
      </c>
      <c r="Q37" s="16">
        <v>0</v>
      </c>
      <c r="R37" s="13"/>
      <c r="S37" s="14">
        <f t="shared" si="3"/>
        <v>1041</v>
      </c>
      <c r="T37" s="16">
        <v>0</v>
      </c>
      <c r="U37" s="16">
        <v>51</v>
      </c>
      <c r="V37" s="16">
        <v>0</v>
      </c>
      <c r="W37" s="16">
        <v>0</v>
      </c>
      <c r="X37" s="16">
        <v>0</v>
      </c>
      <c r="Y37" s="16">
        <v>986</v>
      </c>
      <c r="Z37" s="16">
        <v>0</v>
      </c>
      <c r="AA37" s="13"/>
      <c r="AB37" s="14">
        <f t="shared" si="1"/>
        <v>1037</v>
      </c>
      <c r="AC37" s="15">
        <v>0</v>
      </c>
      <c r="AD37" s="15">
        <v>124</v>
      </c>
      <c r="AE37" s="15">
        <v>0</v>
      </c>
      <c r="AF37" s="15">
        <v>186</v>
      </c>
      <c r="AG37" s="15">
        <v>0</v>
      </c>
      <c r="AH37" s="9">
        <v>942</v>
      </c>
      <c r="AI37" s="9">
        <v>0</v>
      </c>
      <c r="AJ37" s="13"/>
      <c r="AK37" s="14">
        <f t="shared" si="2"/>
        <v>1252</v>
      </c>
    </row>
    <row r="38" spans="1:37" ht="15.75" customHeight="1">
      <c r="A38" s="11" t="s">
        <v>43</v>
      </c>
      <c r="B38" s="12">
        <v>0</v>
      </c>
      <c r="C38" s="12">
        <v>104</v>
      </c>
      <c r="D38" s="12">
        <v>0</v>
      </c>
      <c r="E38" s="12">
        <v>0</v>
      </c>
      <c r="F38" s="12">
        <v>0</v>
      </c>
      <c r="G38" s="12">
        <v>1043</v>
      </c>
      <c r="H38" s="12">
        <v>0</v>
      </c>
      <c r="I38" s="13"/>
      <c r="J38" s="14">
        <f t="shared" si="0"/>
        <v>1147</v>
      </c>
      <c r="K38" s="16">
        <v>0</v>
      </c>
      <c r="L38" s="16">
        <v>4</v>
      </c>
      <c r="M38" s="16">
        <v>0</v>
      </c>
      <c r="N38" s="16">
        <v>0</v>
      </c>
      <c r="O38" s="16">
        <v>0</v>
      </c>
      <c r="P38" s="16">
        <v>550</v>
      </c>
      <c r="Q38" s="16">
        <v>0</v>
      </c>
      <c r="R38" s="13"/>
      <c r="S38" s="14">
        <f t="shared" si="3"/>
        <v>554</v>
      </c>
      <c r="T38" s="16">
        <v>0</v>
      </c>
      <c r="U38" s="16">
        <v>54</v>
      </c>
      <c r="V38" s="16">
        <v>0</v>
      </c>
      <c r="W38" s="16">
        <v>0</v>
      </c>
      <c r="X38" s="16">
        <v>0</v>
      </c>
      <c r="Y38" s="16">
        <v>549</v>
      </c>
      <c r="Z38" s="16">
        <v>0</v>
      </c>
      <c r="AA38" s="13"/>
      <c r="AB38" s="14">
        <f t="shared" si="1"/>
        <v>603</v>
      </c>
      <c r="AC38" s="15">
        <v>0</v>
      </c>
      <c r="AD38" s="15">
        <v>131</v>
      </c>
      <c r="AE38" s="15">
        <v>0</v>
      </c>
      <c r="AF38" s="15">
        <v>150</v>
      </c>
      <c r="AG38" s="15">
        <v>0</v>
      </c>
      <c r="AH38" s="9">
        <v>525</v>
      </c>
      <c r="AI38" s="9">
        <v>0</v>
      </c>
      <c r="AJ38" s="13"/>
      <c r="AK38" s="14">
        <f t="shared" si="2"/>
        <v>806</v>
      </c>
    </row>
    <row r="39" spans="1:37" ht="15.75" customHeight="1">
      <c r="A39" s="11" t="s">
        <v>44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1295</v>
      </c>
      <c r="H39" s="12">
        <v>0</v>
      </c>
      <c r="I39" s="13"/>
      <c r="J39" s="14">
        <f t="shared" si="0"/>
        <v>1295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712</v>
      </c>
      <c r="Q39" s="16">
        <v>0</v>
      </c>
      <c r="R39" s="13"/>
      <c r="S39" s="14">
        <f t="shared" si="3"/>
        <v>712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682</v>
      </c>
      <c r="Z39" s="16">
        <v>0</v>
      </c>
      <c r="AA39" s="13"/>
      <c r="AB39" s="14">
        <f t="shared" si="1"/>
        <v>682</v>
      </c>
      <c r="AC39" s="15">
        <v>0</v>
      </c>
      <c r="AD39" s="15">
        <v>0</v>
      </c>
      <c r="AE39" s="15">
        <v>0</v>
      </c>
      <c r="AF39" s="15">
        <v>113</v>
      </c>
      <c r="AG39" s="15">
        <v>0</v>
      </c>
      <c r="AH39" s="9">
        <v>651</v>
      </c>
      <c r="AI39" s="9">
        <v>0</v>
      </c>
      <c r="AJ39" s="13"/>
      <c r="AK39" s="14">
        <f t="shared" si="2"/>
        <v>764</v>
      </c>
    </row>
    <row r="40" spans="1:37" ht="15.75" customHeight="1">
      <c r="A40" s="11" t="s">
        <v>45</v>
      </c>
      <c r="B40" s="12">
        <v>0</v>
      </c>
      <c r="C40" s="12">
        <v>105</v>
      </c>
      <c r="D40" s="12">
        <v>0</v>
      </c>
      <c r="E40" s="12">
        <v>0</v>
      </c>
      <c r="F40" s="12">
        <v>0</v>
      </c>
      <c r="G40" s="12">
        <v>1422</v>
      </c>
      <c r="H40" s="12">
        <v>0</v>
      </c>
      <c r="I40" s="13"/>
      <c r="J40" s="14">
        <f t="shared" si="0"/>
        <v>1527</v>
      </c>
      <c r="K40" s="16">
        <v>0</v>
      </c>
      <c r="L40" s="16">
        <v>5</v>
      </c>
      <c r="M40" s="16">
        <v>0</v>
      </c>
      <c r="N40" s="16">
        <v>0</v>
      </c>
      <c r="O40" s="16">
        <v>0</v>
      </c>
      <c r="P40" s="16">
        <v>741</v>
      </c>
      <c r="Q40" s="16">
        <v>0</v>
      </c>
      <c r="R40" s="13"/>
      <c r="S40" s="14">
        <f t="shared" si="3"/>
        <v>746</v>
      </c>
      <c r="T40" s="16">
        <v>0</v>
      </c>
      <c r="U40" s="16">
        <v>56</v>
      </c>
      <c r="V40" s="16">
        <v>0</v>
      </c>
      <c r="W40" s="16">
        <v>0</v>
      </c>
      <c r="X40" s="16">
        <v>0</v>
      </c>
      <c r="Y40" s="16">
        <v>750</v>
      </c>
      <c r="Z40" s="16">
        <v>0</v>
      </c>
      <c r="AA40" s="13"/>
      <c r="AB40" s="14">
        <f t="shared" si="1"/>
        <v>806</v>
      </c>
      <c r="AC40" s="15">
        <v>0</v>
      </c>
      <c r="AD40" s="15">
        <v>133</v>
      </c>
      <c r="AE40" s="15">
        <v>0</v>
      </c>
      <c r="AF40" s="15">
        <v>186</v>
      </c>
      <c r="AG40" s="15">
        <v>0</v>
      </c>
      <c r="AH40" s="9">
        <v>715</v>
      </c>
      <c r="AI40" s="9">
        <v>0</v>
      </c>
      <c r="AJ40" s="13"/>
      <c r="AK40" s="14">
        <f t="shared" si="2"/>
        <v>1034</v>
      </c>
    </row>
    <row r="41" spans="1:37" ht="15.75" customHeight="1">
      <c r="A41" s="11" t="s">
        <v>46</v>
      </c>
      <c r="B41" s="12">
        <v>0</v>
      </c>
      <c r="C41" s="12">
        <v>127</v>
      </c>
      <c r="D41" s="12">
        <v>0</v>
      </c>
      <c r="E41" s="12">
        <v>0</v>
      </c>
      <c r="F41" s="12">
        <v>0</v>
      </c>
      <c r="G41" s="12">
        <v>1822</v>
      </c>
      <c r="H41" s="12">
        <v>0</v>
      </c>
      <c r="I41" s="13"/>
      <c r="J41" s="14">
        <f t="shared" si="0"/>
        <v>1949</v>
      </c>
      <c r="K41" s="16">
        <v>0</v>
      </c>
      <c r="L41" s="16">
        <v>6</v>
      </c>
      <c r="M41" s="16">
        <v>0</v>
      </c>
      <c r="N41" s="16">
        <v>0</v>
      </c>
      <c r="O41" s="16">
        <v>0</v>
      </c>
      <c r="P41" s="16">
        <v>1037</v>
      </c>
      <c r="Q41" s="16">
        <v>0</v>
      </c>
      <c r="R41" s="13"/>
      <c r="S41" s="14">
        <f t="shared" si="3"/>
        <v>1043</v>
      </c>
      <c r="T41" s="16">
        <v>0</v>
      </c>
      <c r="U41" s="16">
        <v>68</v>
      </c>
      <c r="V41" s="16">
        <v>0</v>
      </c>
      <c r="W41" s="16">
        <v>0</v>
      </c>
      <c r="X41" s="16">
        <v>0</v>
      </c>
      <c r="Y41" s="16">
        <v>961</v>
      </c>
      <c r="Z41" s="16">
        <v>0</v>
      </c>
      <c r="AA41" s="13"/>
      <c r="AB41" s="14">
        <f t="shared" si="1"/>
        <v>1029</v>
      </c>
      <c r="AC41" s="15">
        <v>0</v>
      </c>
      <c r="AD41" s="15">
        <v>159</v>
      </c>
      <c r="AE41" s="15">
        <v>0</v>
      </c>
      <c r="AF41" s="15">
        <v>380</v>
      </c>
      <c r="AG41" s="15">
        <v>0</v>
      </c>
      <c r="AH41" s="9">
        <v>917</v>
      </c>
      <c r="AI41" s="9">
        <v>0</v>
      </c>
      <c r="AJ41" s="13"/>
      <c r="AK41" s="14">
        <f t="shared" si="2"/>
        <v>1456</v>
      </c>
    </row>
    <row r="42" spans="1:37" ht="15.75" customHeight="1">
      <c r="A42" s="11" t="s">
        <v>47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1316</v>
      </c>
      <c r="J42" s="14">
        <f t="shared" si="0"/>
        <v>1316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2">
        <v>0</v>
      </c>
      <c r="S42" s="14">
        <f t="shared" si="3"/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694</v>
      </c>
      <c r="AB42" s="14">
        <f t="shared" si="1"/>
        <v>694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9">
        <v>0</v>
      </c>
      <c r="AI42" s="9">
        <v>0</v>
      </c>
      <c r="AJ42" s="12">
        <v>0</v>
      </c>
      <c r="AK42" s="14">
        <f t="shared" si="2"/>
        <v>0</v>
      </c>
    </row>
    <row r="43" spans="1:37" ht="15.75" customHeight="1" hidden="1">
      <c r="A43" s="11" t="s">
        <v>48</v>
      </c>
      <c r="B43" s="12"/>
      <c r="C43" s="12"/>
      <c r="D43" s="12"/>
      <c r="E43" s="12"/>
      <c r="F43" s="12"/>
      <c r="G43" s="12"/>
      <c r="H43" s="12"/>
      <c r="I43" s="12"/>
      <c r="J43" s="14"/>
      <c r="K43" s="14"/>
      <c r="L43" s="14"/>
      <c r="M43" s="14"/>
      <c r="N43" s="14"/>
      <c r="O43" s="14"/>
      <c r="P43" s="14"/>
      <c r="Q43" s="14"/>
      <c r="R43" s="12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5"/>
      <c r="AE43" s="15"/>
      <c r="AF43" s="15"/>
      <c r="AG43" s="15"/>
      <c r="AH43" s="9"/>
      <c r="AI43" s="9"/>
      <c r="AJ43" s="12"/>
      <c r="AK43" s="14"/>
    </row>
    <row r="44" spans="1:37" ht="15.75" customHeight="1">
      <c r="A44" s="18" t="s">
        <v>49</v>
      </c>
      <c r="B44" s="14">
        <f aca="true" t="shared" si="4" ref="B44:AB44">SUM(B8:B42)</f>
        <v>1313</v>
      </c>
      <c r="C44" s="14">
        <f t="shared" si="4"/>
        <v>7969</v>
      </c>
      <c r="D44" s="14">
        <f t="shared" si="4"/>
        <v>657</v>
      </c>
      <c r="E44" s="14">
        <f t="shared" si="4"/>
        <v>1488</v>
      </c>
      <c r="F44" s="14">
        <f t="shared" si="4"/>
        <v>292</v>
      </c>
      <c r="G44" s="14">
        <f t="shared" si="4"/>
        <v>115005</v>
      </c>
      <c r="H44" s="14">
        <f t="shared" si="4"/>
        <v>744</v>
      </c>
      <c r="I44" s="14">
        <f t="shared" si="4"/>
        <v>1316</v>
      </c>
      <c r="J44" s="14">
        <f t="shared" si="4"/>
        <v>128784</v>
      </c>
      <c r="K44" s="14">
        <f t="shared" si="4"/>
        <v>114</v>
      </c>
      <c r="L44" s="14">
        <f t="shared" si="4"/>
        <v>430</v>
      </c>
      <c r="M44" s="14">
        <f t="shared" si="4"/>
        <v>0</v>
      </c>
      <c r="N44" s="14">
        <f t="shared" si="4"/>
        <v>20</v>
      </c>
      <c r="O44" s="14">
        <f t="shared" si="4"/>
        <v>14</v>
      </c>
      <c r="P44" s="14">
        <f t="shared" si="4"/>
        <v>63613</v>
      </c>
      <c r="Q44" s="14">
        <f t="shared" si="4"/>
        <v>143</v>
      </c>
      <c r="R44" s="14">
        <f>SUM(R8:R42)</f>
        <v>0</v>
      </c>
      <c r="S44" s="14">
        <f>SUM(S8:S42)</f>
        <v>64334</v>
      </c>
      <c r="T44" s="14">
        <f t="shared" si="4"/>
        <v>692</v>
      </c>
      <c r="U44" s="14">
        <f t="shared" si="4"/>
        <v>4238</v>
      </c>
      <c r="V44" s="14">
        <f t="shared" si="4"/>
        <v>347</v>
      </c>
      <c r="W44" s="14">
        <f t="shared" si="4"/>
        <v>743</v>
      </c>
      <c r="X44" s="14">
        <f t="shared" si="4"/>
        <v>153</v>
      </c>
      <c r="Y44" s="14">
        <f t="shared" si="4"/>
        <v>60742</v>
      </c>
      <c r="Z44" s="14">
        <f t="shared" si="4"/>
        <v>391</v>
      </c>
      <c r="AA44" s="14">
        <f t="shared" si="4"/>
        <v>694</v>
      </c>
      <c r="AB44" s="14">
        <f t="shared" si="4"/>
        <v>68000</v>
      </c>
      <c r="AC44" s="14">
        <f aca="true" t="shared" si="5" ref="AC44:AK44">SUM(AC8:AC42)</f>
        <v>1658</v>
      </c>
      <c r="AD44" s="14">
        <f t="shared" si="5"/>
        <v>10054</v>
      </c>
      <c r="AE44" s="14">
        <f t="shared" si="5"/>
        <v>838</v>
      </c>
      <c r="AF44" s="14">
        <f t="shared" si="5"/>
        <v>12831</v>
      </c>
      <c r="AG44" s="14">
        <f t="shared" si="5"/>
        <v>367</v>
      </c>
      <c r="AH44" s="19">
        <f t="shared" si="5"/>
        <v>56846</v>
      </c>
      <c r="AI44" s="19">
        <f t="shared" si="5"/>
        <v>280</v>
      </c>
      <c r="AJ44" s="19">
        <f t="shared" si="5"/>
        <v>0</v>
      </c>
      <c r="AK44" s="14">
        <f t="shared" si="5"/>
        <v>82874</v>
      </c>
    </row>
    <row r="45" spans="1:38" s="21" customFormat="1" ht="15" hidden="1">
      <c r="A45" s="20" t="s">
        <v>50</v>
      </c>
      <c r="G45" s="22">
        <f>G44/4</f>
        <v>28751.25</v>
      </c>
      <c r="H45" s="22">
        <f>H44/4</f>
        <v>186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>
        <f>AH44/3</f>
        <v>18948.666666666668</v>
      </c>
      <c r="AI45" s="22">
        <f>AI44/3</f>
        <v>93.33333333333333</v>
      </c>
      <c r="AJ45" s="22"/>
      <c r="AK45" s="22"/>
      <c r="AL45" s="22" t="e">
        <f>#REF!+#REF!</f>
        <v>#REF!</v>
      </c>
    </row>
  </sheetData>
  <mergeCells count="26">
    <mergeCell ref="S5:S6"/>
    <mergeCell ref="B3:J4"/>
    <mergeCell ref="K4:S4"/>
    <mergeCell ref="T4:AB4"/>
    <mergeCell ref="K3:AB3"/>
    <mergeCell ref="K5:M5"/>
    <mergeCell ref="N5:O5"/>
    <mergeCell ref="P5:Q5"/>
    <mergeCell ref="R5:R6"/>
    <mergeCell ref="AC3:AK4"/>
    <mergeCell ref="AC5:AE5"/>
    <mergeCell ref="AF5:AG5"/>
    <mergeCell ref="AH5:AI5"/>
    <mergeCell ref="AK5:AK6"/>
    <mergeCell ref="AJ5:AJ6"/>
    <mergeCell ref="T5:V5"/>
    <mergeCell ref="W5:X5"/>
    <mergeCell ref="Y5:Z5"/>
    <mergeCell ref="AB5:AB6"/>
    <mergeCell ref="AA5:AA6"/>
    <mergeCell ref="B5:D5"/>
    <mergeCell ref="E5:F5"/>
    <mergeCell ref="G5:H5"/>
    <mergeCell ref="J5:J6"/>
    <mergeCell ref="I5:I6"/>
    <mergeCell ref="A3:A6"/>
  </mergeCells>
  <printOptions horizontalCentered="1"/>
  <pageMargins left="0" right="0" top="0" bottom="0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</dc:creator>
  <cp:keywords/>
  <dc:description/>
  <cp:lastModifiedBy>Tart</cp:lastModifiedBy>
  <cp:lastPrinted>2011-10-12T08:54:30Z</cp:lastPrinted>
  <dcterms:created xsi:type="dcterms:W3CDTF">2011-09-30T06:07:41Z</dcterms:created>
  <dcterms:modified xsi:type="dcterms:W3CDTF">2011-10-12T08:54:33Z</dcterms:modified>
  <cp:category/>
  <cp:version/>
  <cp:contentType/>
  <cp:contentStatus/>
</cp:coreProperties>
</file>